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ipuig1\OneDrive - hospitalclinicdebarcelona\4. Subvencions i Altres projectes\Pla Antifrau HC MRR 2022\4. Adhesio HCB Pla Antifrau Catalunya Març 2023\"/>
    </mc:Choice>
  </mc:AlternateContent>
  <xr:revisionPtr revIDLastSave="0" documentId="13_ncr:1_{0A610590-813C-4F4A-9A1F-8328A6A82920}" xr6:coauthVersionLast="47" xr6:coauthVersionMax="47" xr10:uidLastSave="{00000000-0000-0000-0000-000000000000}"/>
  <bookViews>
    <workbookView xWindow="28680" yWindow="-120" windowWidth="29040" windowHeight="17640" tabRatio="762" firstSheet="1" activeTab="1" xr2:uid="{00000000-000D-0000-FFFF-FFFF00000000}"/>
  </bookViews>
  <sheets>
    <sheet name="1.B. Impacte sobre objectiu (2)" sheetId="9" r:id="rId1"/>
    <sheet name="1. Mapa de riscos " sheetId="4" r:id="rId2"/>
    <sheet name="1.B. Impacte sobre objectius SR" sheetId="7" r:id="rId3"/>
    <sheet name="B. Impacte sobre objectius Obsq" sheetId="8" r:id="rId4"/>
    <sheet name="2. Càlcul de risc residual" sheetId="6" r:id="rId5"/>
  </sheets>
  <definedNames>
    <definedName name="_xlnm._FilterDatabase" localSheetId="1" hidden="1">'1. Mapa de riscos '!$B$4:$X$9</definedName>
    <definedName name="_xlnm.Print_Area" localSheetId="1">'1. Mapa de riscos '!$A$1:$Z$9</definedName>
    <definedName name="_xlnm.Print_Area" localSheetId="4">'2. Càlcul de risc residual'!$A$1:$S$25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6" l="1"/>
  <c r="O26" i="6" s="1"/>
  <c r="M26" i="6" l="1"/>
  <c r="Q26" i="6" l="1"/>
  <c r="O20" i="6" l="1"/>
  <c r="O23" i="6"/>
  <c r="O24" i="6"/>
  <c r="M24" i="6"/>
  <c r="Q24" i="6" s="1"/>
  <c r="M19" i="6"/>
  <c r="L23" i="6"/>
  <c r="M23" i="6" s="1"/>
  <c r="L13" i="6"/>
  <c r="M13" i="6" s="1"/>
  <c r="L14" i="6"/>
  <c r="O14" i="6" s="1"/>
  <c r="L15" i="6"/>
  <c r="O15" i="6" s="1"/>
  <c r="L16" i="6"/>
  <c r="O16" i="6" s="1"/>
  <c r="L17" i="6"/>
  <c r="M17" i="6" s="1"/>
  <c r="L18" i="6"/>
  <c r="O18" i="6" s="1"/>
  <c r="L19" i="6"/>
  <c r="O19" i="6" s="1"/>
  <c r="L20" i="6"/>
  <c r="M20" i="6" s="1"/>
  <c r="Q20" i="6" s="1"/>
  <c r="L21" i="6"/>
  <c r="M21" i="6" s="1"/>
  <c r="L22" i="6"/>
  <c r="M22" i="6" s="1"/>
  <c r="L24" i="6"/>
  <c r="L25" i="6"/>
  <c r="O9" i="6"/>
  <c r="O8" i="6"/>
  <c r="L12" i="6"/>
  <c r="M12" i="6" s="1"/>
  <c r="L11" i="6"/>
  <c r="O11" i="6" s="1"/>
  <c r="L10" i="6"/>
  <c r="M10" i="6" s="1"/>
  <c r="L9" i="6"/>
  <c r="M9" i="6" s="1"/>
  <c r="L8" i="6"/>
  <c r="M8" i="6" s="1"/>
  <c r="L7" i="6"/>
  <c r="O7" i="6" s="1"/>
  <c r="L6" i="6"/>
  <c r="O6" i="6" s="1"/>
  <c r="A19" i="6"/>
  <c r="A6" i="6"/>
  <c r="A13" i="6"/>
  <c r="Q19" i="6" l="1"/>
  <c r="Q23" i="6"/>
  <c r="O22" i="6"/>
  <c r="Q22" i="6" s="1"/>
  <c r="M7" i="6"/>
  <c r="Q7" i="6" s="1"/>
  <c r="M18" i="6"/>
  <c r="Q18" i="6" s="1"/>
  <c r="O21" i="6"/>
  <c r="Q21" i="6"/>
  <c r="O25" i="6"/>
  <c r="P25" i="6" s="1"/>
  <c r="M25" i="6"/>
  <c r="N25" i="6" s="1"/>
  <c r="N19" i="6"/>
  <c r="P19" i="6"/>
  <c r="M15" i="6"/>
  <c r="Q15" i="6" s="1"/>
  <c r="M6" i="6"/>
  <c r="Q8" i="6"/>
  <c r="Q9" i="6"/>
  <c r="M16" i="6"/>
  <c r="Q16" i="6" s="1"/>
  <c r="O17" i="6"/>
  <c r="Q17" i="6" s="1"/>
  <c r="M14" i="6"/>
  <c r="Q14" i="6" s="1"/>
  <c r="O13" i="6"/>
  <c r="Q13" i="6" s="1"/>
  <c r="Q6" i="6"/>
  <c r="M11" i="6"/>
  <c r="Q11" i="6" s="1"/>
  <c r="O10" i="6"/>
  <c r="Q10" i="6" s="1"/>
  <c r="O12" i="6"/>
  <c r="Q12" i="6" s="1"/>
  <c r="R19" i="6" l="1"/>
  <c r="P13" i="6"/>
  <c r="N13" i="6"/>
  <c r="R13" i="6"/>
  <c r="Q25" i="6" l="1"/>
  <c r="R25" i="6" s="1"/>
  <c r="N6" i="6"/>
  <c r="P6" i="6"/>
  <c r="R6" i="6" l="1"/>
</calcChain>
</file>

<file path=xl/sharedStrings.xml><?xml version="1.0" encoding="utf-8"?>
<sst xmlns="http://schemas.openxmlformats.org/spreadsheetml/2006/main" count="276" uniqueCount="119">
  <si>
    <t>Identificació del risc</t>
  </si>
  <si>
    <t>Valoració del risc</t>
  </si>
  <si>
    <t>Identificació dels controls existents</t>
  </si>
  <si>
    <t>Llindar del risc</t>
  </si>
  <si>
    <t>Pla d'acció</t>
  </si>
  <si>
    <t>Ítem</t>
  </si>
  <si>
    <t>Àrea de risc</t>
  </si>
  <si>
    <t>Subàrea de risc</t>
  </si>
  <si>
    <t>Unitats responsables</t>
  </si>
  <si>
    <t>Procés/Assumpte susceptible de risc</t>
  </si>
  <si>
    <t>Factors potenciadors/perpetuadors del risc</t>
  </si>
  <si>
    <t>Factor de risc</t>
  </si>
  <si>
    <t>Tractament</t>
  </si>
  <si>
    <t xml:space="preserve">Responsable de la acción </t>
  </si>
  <si>
    <t>Mesura preventiva</t>
  </si>
  <si>
    <t>Responsable</t>
  </si>
  <si>
    <t>Data límit d'implementació</t>
  </si>
  <si>
    <t>Periodicitat del seguiment</t>
  </si>
  <si>
    <t>Mesura contingent</t>
  </si>
  <si>
    <t>Recursos necessaris per implementar-la</t>
  </si>
  <si>
    <t>Alerta per posar-la en marxa</t>
  </si>
  <si>
    <t>Probabilitat</t>
  </si>
  <si>
    <t>Impacte</t>
  </si>
  <si>
    <t>Nivell</t>
  </si>
  <si>
    <t>Intern / Extern</t>
  </si>
  <si>
    <t>Baix</t>
  </si>
  <si>
    <t>N/A</t>
  </si>
  <si>
    <t>Relacions amb ens externs</t>
  </si>
  <si>
    <t>Obsequis/Regals</t>
  </si>
  <si>
    <t xml:space="preserve">Recepció i/o acceptació de regals </t>
  </si>
  <si>
    <t>Individual / Extern</t>
  </si>
  <si>
    <t>Mecanismes de control</t>
  </si>
  <si>
    <t>Valoració del mecanisme de control</t>
  </si>
  <si>
    <t>Naturalesa</t>
  </si>
  <si>
    <t>Freqüència</t>
  </si>
  <si>
    <t>Documentació</t>
  </si>
  <si>
    <t>Automatització</t>
  </si>
  <si>
    <t>Preventiu</t>
  </si>
  <si>
    <t>Correctiu</t>
  </si>
  <si>
    <t>Detectiu</t>
  </si>
  <si>
    <t>Periòdic</t>
  </si>
  <si>
    <t>Ocasional</t>
  </si>
  <si>
    <t>Documentat</t>
  </si>
  <si>
    <t>No documentat</t>
  </si>
  <si>
    <t>Automàtic</t>
  </si>
  <si>
    <t xml:space="preserve">Manual </t>
  </si>
  <si>
    <t> </t>
  </si>
  <si>
    <t>Mitjà</t>
  </si>
  <si>
    <t>Risc inherent</t>
  </si>
  <si>
    <t>Risc residual</t>
  </si>
  <si>
    <t>Assumir el risc</t>
  </si>
  <si>
    <t>Ponderació total</t>
  </si>
  <si>
    <t>Ponderació del risc de probabilitat</t>
  </si>
  <si>
    <t>Ponderació mitjana del risc probabilitat</t>
  </si>
  <si>
    <t>Ponderació del risc d'impacte</t>
  </si>
  <si>
    <t>Ponderació mitjana del risc d'impacte</t>
  </si>
  <si>
    <t>Risc residual total</t>
  </si>
  <si>
    <t>Categoria del risc residual</t>
  </si>
  <si>
    <t>Mitjana del risc residual total</t>
  </si>
  <si>
    <t>Subvencions rebudes</t>
  </si>
  <si>
    <t>Pla de mesures antifrau en l’execució d’actuacions finançades pels fons del Mecanisme de Recuperació i Resiliència a l'Hospital Clínic de Barcelona
Annex 1. Mapa de riscos de l'Hospital Clínic de Barcelona</t>
  </si>
  <si>
    <t>Necessitat que s'ha de cobrir a curt termini.</t>
  </si>
  <si>
    <t>Transversal</t>
  </si>
  <si>
    <t>Doble finançament de les despeses de personal propi</t>
  </si>
  <si>
    <t>Doble finançament de altres despeses</t>
  </si>
  <si>
    <t>Direcció General</t>
  </si>
  <si>
    <t>Doble finançament de les inversions en equipament</t>
  </si>
  <si>
    <t>L’Àrea de Control de Gestió i Processos de l'Hospital Clínic de Barcelona assigna un centre de cost específic i únic (CECO) a cada subvenció. Dins d'aquest centre de cost específic (CECO) s'hi registren les inversions executades per assolir la finalitat pel qual es va concedir la subvenció i  llurs ingressos.</t>
  </si>
  <si>
    <t>La justificació de l'execució del projecte o actuació davant l'òrgan concedent de la subvenció o davant l'òrgan de control es realitza en base a les inversions registrades dins del centre de cost específic (CECO) assignat en cada cas.</t>
  </si>
  <si>
    <t>Per les inversions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t>
  </si>
  <si>
    <t>Per les inversions finalistes registrades dins del centre de cost específic (CECO), l'Àrea de Fonts de finançament, anàlisi financer i normatiu de l'Hospital Clínic de Barcelona solicita a l'Àrea de Proveïdors la documentació suport (factures) que suporten les inversions registrades, analitzant potserioment la seva: titularitat, exactitud, naturalesa, raonabilitat i correspondència dins del projecte finançat, entre d'altres.</t>
  </si>
  <si>
    <t>Per les inversions finalistes registrades dins del centre de cost específic (CECO), l'Àrea de Fonts de finançament, anàlisi financer i normatiu de l'Hospital Clínic de Barcelona solicita a l'Àrea de Tresoreria la documentació suport (extractes bancaris) que suporten el pagament efectiu de les inversions registrades, analitzant posterioment la seva elegibilitat dins del període subvencionable establert a la normativa d'aplicació.</t>
  </si>
  <si>
    <t>Per una mostra de les inversions finalistes registrades dins del centre de cost específic (CECO), l'Àrea de Fonts de finançament, anàlisi financer i normatiu de l'Hospital Clínic de Barcelona realitza, amb una periodicitat semestral, una revisió física per comprobar la realitat de les inversions.</t>
  </si>
  <si>
    <t>L’Àrea de Control de Gestió i Processos de l'Hospital Clínic de Barcelona assigna un centre de cost específic i únic (CECO) a cada subvenció rebuda. Dins d'aquest centre de cost específic (CECO) s'hi registren les despeses executades per assolir la finalitat pel qual es va concedir la subvenció i  llurs ingressos.</t>
  </si>
  <si>
    <t>La justificació de l'execució del projecte o actuació davant l'òrgan concedent de la subvenció o davant l'òrgan de control es realitza en base a les despeses de personal propi registrades dins d'un document Excel extracomptable elaborat pel promotor del projecte.</t>
  </si>
  <si>
    <t>Per les despeses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t>
  </si>
  <si>
    <t>Per les despeses de personal propi registrades dins del document Excel extracomptable, l'Àrea de Fonts de finançament, anàlisi financer i normatiu de l'Hospital Clínic de Barcelona solicita a l'Àrea de Nòmines la documentació suport (butlletins de nòmina i RNT) que suporten les despeses registrades, analitzant potserioment la seva: titularitat, exactitud, naturalesa, raonabilitat i correspondència dins del projecte finançat, entre d'altres.</t>
  </si>
  <si>
    <t>Per les despeses de personal propi registrades dins del document Excel extracomptable, l'Àrea de Fonts de finançament, anàlisi financer i normatiu de l'Hospital Clínic de Barcelona solicita a l'Àrea de Tresoreria la documentació suport (extractes bancaris del pagament de nòmina i RLC) que suporten el pagament efectiu de les despeses registrades, analitzant posterioment la seva elegibilitat dins del període subvencionable establert a la normativa d'aplicació.</t>
  </si>
  <si>
    <t>La justificació de l'execució del projecte o actuació davant l'òrgan concedent de la subvenció o davant l'òrgan de control es realitza en base a les altres despeses registrades dins del centre de cost específic (CECO) assignat en cada cas i/o dins d'un document Excel extracomptable elaborat pel promotor del projecte.</t>
  </si>
  <si>
    <t>Per les despeses (ALTRES)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t>
  </si>
  <si>
    <t>Per les despeses (ALTRES) registrades dins del centre de cost específic (CECO) assignat i/o dins del document Excel extracomptable, l'Àrea de Fonts de finançament, anàlisi financer i normatiu de l'Hospital Clínic de Barcelona solicita a l'Àrea de Proveïdors la documentació suport (factures) que suporten les despeses registrades, analitzant potserioment la seva: titularitat, exactitud, naturalesa, raonabilitat i correspondència dins del projecte finançat, entre d'altres.</t>
  </si>
  <si>
    <t>Per les despeses (ALTRES) registrades dins del centre de cost específic (CECO) assignat i/o document Excel extracomptable, l'Àrea de Fonts de finançament, anàlisi financer i normatiu de l'Hospital Clínic de Barcelona solicita a l'Àrea de Tresoreria la documentació suport (extractes bancaris) que suporten el pagament efectiu de les despeses registrades, analitzant posterioment la seva elegibilitat dins del període subvencionable establert a la normativa d'aplicació.</t>
  </si>
  <si>
    <t>Per les inversions finalistes registrades i presentades durant el procés de justificació de l'execució del projecte o actuació davant l'òrgan concedent de la subvenció, els òrgans de control corresponents realitzen verificacions administratives i/o controls financers i posterioment emeten els seus informes, posant de manifest les seves observacions/recomanacionsa. Aquests informes són rebuts i analitzats per l'HCB amb l'objectiu de poder establir les millores necessàries.</t>
  </si>
  <si>
    <t>Per les despeses de personal propi finalistes registrades i presentades durant el procés de justificació de l'execució del projecte o actuació davant l'òrgan concedent de la subvenció, els òrgans de control corresponents realitzen verificacions administratives i/o controls financers i posterioment emeten els seus informes, posant de manifest les seves observacions/recomanacionsa. Aquests informes són rebuts i analitzats per l'HCB amb l'objectiu de poder establir les millores necessàries.</t>
  </si>
  <si>
    <t>Per les despeses (ALTRES) finalistes registrades i presentades durant el procés de justificació de l'execució del projecte o actuació davant l'òrgan concedent de la subvenció, els òrgans de control corresponents realitzen verificacions administratives i/o controls financers i posterioment emeten els seus informes, posant de manifest les seves observacions/recomanacionsa. Aquests informes són rebuts i analitzats per l'HCB amb l'objectiu de poder establir les millores necessàries.</t>
  </si>
  <si>
    <t>1) L’Àrea de Control de Gestió i Processos de l'Hospital Clínic de Barcelona assigna un centre de cost específic i únic (CECO) a cada subvenció rebuda. Dins d'aquest centre de cost específic (CECO) s'hi registren les despeses executades per assolir la finalitat pel qual es va concedir la subvenció i  llurs ingressos.
2) La justificació de l'execució del projecte o actuació davant l'òrgan concedent de la subvenció o davant l'òrgan de control es realitza en base a les despeses de personal propi registrades dins d'un document Excel extracomptable elaborat pel promotor del projecte.
3) Per les despeses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
4) Per les despeses de personal propi registrades dins del document Excel extracomptable, l'Àrea de Fonts de finançament, anàlisi financer i normatiu de l'Hospital Clínic de Barcelona solicita a l'Àrea de Nòmines la documentació suport (butlletins de nòmina i RNT) que suporten les despeses registrades, analitzant potserioment la seva: titularitat, exactitud, naturalesa, raonabilitat i correspondència dins del projecte finançat, entre d'altres.
5) Per les despeses de personal propi registrades dins del document Excel extracomptable, l'Àrea de Fonts de finançament, anàlisi financer i normatiu de l'Hospital Clínic de Barcelona solicita a l'Àrea de Tresoreria la documentació suport (extractes bancaris del pagament de nòmina i RLC) que suporten el pagament efectiu de les despeses registrades, analitzant posterioment la seva elegibilitat dins del període subvencionable establert a la normativa d'aplicació. 
6) Per les despeses de personal propi finalistes registrades i presentades durant el procés de justificació de l'execució del projecte o actuació davant l'òrgan concedent de la subvenció, els òrgans de control corresponents realitzen verificacions administratives i/o controls financers i posterioment emeten els seus informes, posant de manifest les seves observacions/recomanacionsa. Aquests informes són rebuts i analitzats per l'HCB amb l'objectiu de poder establir les millores necessàries.</t>
  </si>
  <si>
    <t>1) L’Àrea de Control de Gestió i Processos de l'Hospital Clínic de Barcelona assigna un centre de cost específic i únic (CECO) a cada subvenció rebuda. Dins d'aquest centre de cost específic (CECO) s'hi registren les despeses executades per assolir la finalitat pel qual es va concedir la subvenció i  llurs ingressos. 
2) La justificació de l'execució del projecte o actuació davant l'òrgan concedent de la subvenció o davant l'òrgan de control es realitza en base a les altres despeses registrades dins del centre de cost específic (CECO) assignat en cada cas i/o dins d'un document Excel extracomptable elaborat pel promotor del projecte.
3) Per les despeses (ALTRES)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
4) Per les despeses (ALTRES) registrades dins del centre de cost específic (CECO) assignat i/o dins del document Excel extracomptable, l'Àrea de Fonts de finançament, anàlisi financer i normatiu de l'Hospital Clínic de Barcelona solicita a l'Àrea de Proveïdors la documentació suport (factures) que suporten les despeses registrades, analitzant potserioment la seva: titularitat, exactitud, naturalesa, raonabilitat i correspondència dins del projecte finançat, entre d'altres.
5) Per les despeses (ALTRES) registrades dins del centre de cost específic (CECO) assignat i/o document Excel extracomptable, l'Àrea de Fonts de finançament, anàlisi financer i normatiu de l'Hospital Clínic de Barcelona solicita a l'Àrea de Tresoreria la documentació suport (extractes bancaris) que suporten el pagament efectiu de les despeses registrades, analitzant posterioment la seva elegibilitat dins del període subvencionable establert a la normativa d'aplicació. 
6) Per les despeses (ALTRES) justificades per l'execució del projecte o actuació i un cop presentada la justificació davant de l'òrgan concedent,  de la subvenció o davant de registrades dins del centre de cost específic (CECO) assignat i/o document Excel extracomptable, l'Àrea de Fonts de finançament, anàlisi financer i normatiu de l'Hospital Clínic de Barcelona solicita a l'Àrea de Tresoreria la documentació suport (extractes bancaris) que suporten el pagament efectiu de les despeses registrades, analitzant posterioment la seva elegibilitat dins del període subvencionable establert a la normativa d'aplicació.</t>
  </si>
  <si>
    <t>1) L’Àrea de Control de Gestió i Processos de l'Hospital Clínic de Barcelona assigna un centre de cost específic i únic (CECO) a cada subvenció. Dins d'aquest centre de cost específic (CECO) s'hi registren les inversions executades per assolir la finalitat pel qual es va concedir la subvenció i  llurs ingressos.
2) La justificació de l'execució del projecte o actuació davant l'òrgan concedent de la subvenció o davant l'òrgan de control es realitza en base a les inversions registrades dins del centre de cost específic (CECO) assignat en cada cas.
3) Per les inversions finalistes registrades dins del centre de cost específic (CECO) assignat, l'Àrea de Control de Gestió i Processos realitza una seguiment pressupostari amb una periodicitat mensual analitzant: desviacions significatives respecte el pressupost, partides registrades inesperades o partides esperades no registrades.
4)  Per les inversions finalistes registrades dins del centre de cost específic (CECO), l'Àrea de Fonts de finançament, anàlisi financer i normatiu de l'Hospital Clínic de Barcelona solicita a l'Àrea de Proveïdors la documentació suport (factures) que suporten les inversions registrades, analitzant potserioment la seva: titularitat, exactitud, naturalesa, raonabilitat i correspondència dins del projecte finançat, entre d'altres.
5) Per les inversions finalistes registrades dins del centre de cost específic (CECO), l'Àrea de Fonts de finançament, anàlisi financer i normatiu de l'Hospital Clínic de Barcelona solicita a l'Àrea de Tresoreria la documentació suport (extractes bancaris) que suporten el pagament efectiu de les inversions registrades, analitzant posterioment la seva elegibilitat dins del període subvencionable establert a la normativa d'aplicació.
6) Per una mostra de les inversions finalistes registrades dins del centre de cost específic (CECO), l'Àrea de Fonts de finançament, anàlisi financer i normatiu de l'Hospital Clínic de Barcelona realitza, amb una periodicitat semestral, una revisió física per comprobar la realitat de les inversions.
7) Per les inversions finalistes registrades i presentades durant el procés de justificació de l'execució del projecte o actuació davant l'òrgan concedent de la subvenció, els òrgans de control corresponents realitzen verificacions administratives i/o controls financers i posterioment emeten els seus informes, posant de manifest les seves observacions/recomanacions. Aquests informes són rebuts i analitzats per l'HCB amb l'objectiu de poder establir les millores necessàries.</t>
  </si>
  <si>
    <t>Mensual</t>
  </si>
  <si>
    <t>Direcció Financera</t>
  </si>
  <si>
    <t>Revisar la informació publicada al portal de transparència de l'entitat.</t>
  </si>
  <si>
    <t>Taula 1. Determinació de la gravetat de les conseqüències per als objectius</t>
  </si>
  <si>
    <t>Sí</t>
  </si>
  <si>
    <t>No</t>
  </si>
  <si>
    <t>Afectar el compliment de metes i objectius de l'entitat?</t>
  </si>
  <si>
    <t>Afectar la generació dels productes o la prestació de serveis per part de l'entitat?</t>
  </si>
  <si>
    <t>Donar lloc al detriment de qualitat de vida de la comunitat per la pèrdua del bé o serveis o els recursos públics?</t>
  </si>
  <si>
    <t>Generar pèrdua de confiança de l'entitat, afectant-ne la reputació?</t>
  </si>
  <si>
    <t>Generar pèrdua de recursos econòmics?</t>
  </si>
  <si>
    <t>Generar pèrdua d'informació de l'entitat?</t>
  </si>
  <si>
    <t>Generar intervenció dels òrgans de control extern, de la Fiscalia, l’Agència de Protecció de Dades, l’Oficina Anticorrupció, la Sindicatura de Comptes, o un altre ens?</t>
  </si>
  <si>
    <t>Donar lloc a processos sancionadors o disciplinaris?</t>
  </si>
  <si>
    <t>Donar lloc a processos penals?</t>
  </si>
  <si>
    <t>Un cop contestades aquestes preguntes, es fa un recompte del nombre de respostes i se segueix la regla numèrica següent a través de la qual s’assigna també una puntuació:</t>
  </si>
  <si>
    <t> Si es respon afirmativament entre 1 i 3 preguntes, l'impacte es preveu baix. 1 punt.</t>
  </si>
  <si>
    <t> Si es respon afirmativament entre 4 i 6 preguntes, l'impacte es preveu mitjà. 2 punts.</t>
  </si>
  <si>
    <t> Si es respon afirmativament entre 7 i 9 preguntes, l'impacte es preveu alt. 3 punts.</t>
  </si>
  <si>
    <t>X</t>
  </si>
  <si>
    <t>3 respostes afirmatives en el risc específic de "Subvencions rebudes".</t>
  </si>
  <si>
    <t>Codi de bon govern.</t>
  </si>
  <si>
    <t>Publicació al portal de transparència de l'HCB.</t>
  </si>
  <si>
    <t>1) Codi de bon govern.
2) Publicació al portal de transparència de l'HCB.</t>
  </si>
  <si>
    <t>Àrea de Risc: Subvencions rebudes</t>
  </si>
  <si>
    <t>Si el risc de corrupció es materialitza podria:</t>
  </si>
  <si>
    <t>4 respostes afirmatives en el risc específic de "Obsequis i regals".</t>
  </si>
  <si>
    <t>Àrea de Risc: Relació amb ens externs (obsequis i regals)</t>
  </si>
  <si>
    <r>
      <t xml:space="preserve">Amb l'objectiu d'obtenir fonts de finançament externs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t>
    </r>
    <r>
      <rPr>
        <b/>
        <sz val="11"/>
        <rFont val="Trebuchet MS"/>
        <family val="2"/>
      </rPr>
      <t>inversions en equipament</t>
    </r>
    <r>
      <rPr>
        <sz val="11"/>
        <rFont val="Trebuchet MS"/>
        <family val="2"/>
      </rPr>
      <t xml:space="preserve"> realitzades per assolir la finalitat d'un projecte o actuació, es facin servir per justificar-ne la seva execució davant de més d'un òrgan concedent i/o font de finançament externa finalista.</t>
    </r>
  </si>
  <si>
    <r>
      <t xml:space="preserve">Amb l'objectiu d'obtenir fonts de finançament externes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t>
    </r>
    <r>
      <rPr>
        <b/>
        <sz val="11"/>
        <rFont val="Trebuchet MS"/>
        <family val="2"/>
      </rPr>
      <t xml:space="preserve">despeses de personal propi </t>
    </r>
    <r>
      <rPr>
        <sz val="11"/>
        <rFont val="Trebuchet MS"/>
        <family val="2"/>
      </rPr>
      <t>realitzades per assolir la finalitat d'un projecte o actuació, es facin servir per justificar-ne la seva execució davant de més d'un òrgan concedent i/o font de finançament externa finalista.</t>
    </r>
  </si>
  <si>
    <r>
      <t xml:space="preserve">Amb l'objectiu d'obtenir fonts de finançament externes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t>
    </r>
    <r>
      <rPr>
        <b/>
        <sz val="11"/>
        <rFont val="Trebuchet MS"/>
        <family val="2"/>
      </rPr>
      <t>altres despeses</t>
    </r>
    <r>
      <rPr>
        <sz val="11"/>
        <rFont val="Trebuchet MS"/>
        <family val="2"/>
      </rPr>
      <t xml:space="preserve"> realitzades per assolir la finalitat d'un projecte o actuació, es facin servir per justificar-ne la seva execució davant de més d'un òrgan concedent i/o font de finançament externa finalista.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</si>
</sst>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28"/>
      <color theme="0"/>
      <name val="Arial"/>
      <family val="2"/>
    </font>
    <font>
      <sz val="11"/>
      <color theme="1"/>
      <name val="Arial"/>
      <family val="2"/>
    </font>
    <font>
      <b/>
      <sz val="11"/>
      <color theme="1"/>
      <name val="Arial"/>
      <family val="2"/>
    </font>
    <font>
      <sz val="18"/>
      <color theme="0"/>
      <name val="Trebuchet MS"/>
      <family val="2"/>
    </font>
    <font>
      <sz val="18"/>
      <color theme="1"/>
      <name val="Trebuchet MS"/>
      <family val="2"/>
    </font>
    <font>
      <b/>
      <sz val="11"/>
      <color theme="1"/>
      <name val="Trebuchet MS"/>
      <family val="2"/>
    </font>
    <font>
      <b/>
      <sz val="10"/>
      <name val="Trebuchet MS"/>
      <family val="2"/>
    </font>
    <font>
      <b/>
      <sz val="10"/>
      <color rgb="FF000000"/>
      <name val="Trebuchet MS"/>
      <family val="2"/>
    </font>
    <font>
      <b/>
      <sz val="11"/>
      <name val="Trebuchet MS"/>
      <family val="2"/>
    </font>
    <font>
      <sz val="11"/>
      <name val="Trebuchet MS"/>
      <family val="2"/>
    </font>
    <font>
      <sz val="8"/>
      <color theme="0"/>
      <name val="Trebuchet MS"/>
      <family val="2"/>
    </font>
    <font>
      <sz val="11"/>
      <color theme="1"/>
      <name val="Trebuchet MS"/>
      <family val="2"/>
    </font>
    <font>
      <b/>
      <sz val="11"/>
      <color rgb="FF000000"/>
      <name val="Trebuchet MS"/>
      <family val="2"/>
    </font>
    <font>
      <b/>
      <sz val="11"/>
      <color rgb="FFE7E6E6"/>
      <name val="Trebuchet MS"/>
      <family val="2"/>
    </font>
    <font>
      <b/>
      <sz val="11"/>
      <color theme="0"/>
      <name val="Trebuchet MS"/>
      <family val="2"/>
    </font>
    <font>
      <sz val="11"/>
      <color rgb="FF000000"/>
      <name val="Trebuchet MS"/>
      <family val="2"/>
    </font>
    <font>
      <b/>
      <u/>
      <sz val="11"/>
      <color theme="1"/>
      <name val="Trebuchet MS"/>
      <family val="2"/>
    </font>
    <font>
      <sz val="11"/>
      <name val="Arial"/>
      <family val="2"/>
    </font>
  </fonts>
  <fills count="1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E2EFDA"/>
        <bgColor indexed="64"/>
      </patternFill>
    </fill>
    <fill>
      <patternFill patternType="solid">
        <fgColor theme="3"/>
        <bgColor indexed="64"/>
      </patternFill>
    </fill>
    <fill>
      <patternFill patternType="solid">
        <fgColor theme="7"/>
        <bgColor indexed="64"/>
      </patternFill>
    </fill>
    <fill>
      <patternFill patternType="solid">
        <fgColor theme="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bgColor rgb="FF000000"/>
      </patternFill>
    </fill>
    <fill>
      <patternFill patternType="solid">
        <fgColor theme="9"/>
        <bgColor rgb="FF000000"/>
      </patternFill>
    </fill>
    <fill>
      <patternFill patternType="solid">
        <fgColor theme="6" tint="0.79998168889431442"/>
        <bgColor rgb="FF000000"/>
      </patternFill>
    </fill>
    <fill>
      <patternFill patternType="solid">
        <fgColor theme="3" tint="0.79998168889431442"/>
        <bgColor rgb="FF000000"/>
      </patternFill>
    </fill>
    <fill>
      <patternFill patternType="solid">
        <fgColor theme="9" tint="0.79998168889431442"/>
        <bgColor rgb="FF000000"/>
      </patternFill>
    </fill>
    <fill>
      <patternFill patternType="solid">
        <fgColor theme="6" tint="0.59999389629810485"/>
        <bgColor rgb="FF000000"/>
      </patternFill>
    </fill>
    <fill>
      <patternFill patternType="solid">
        <fgColor rgb="FF81BB59"/>
        <bgColor indexed="64"/>
      </patternFill>
    </fill>
    <fill>
      <patternFill patternType="solid">
        <fgColor rgb="FFFFC000"/>
        <bgColor indexed="64"/>
      </patternFill>
    </fill>
    <fill>
      <patternFill patternType="solid">
        <fgColor theme="9" tint="0.59999389629810485"/>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rgb="FF000000"/>
      </left>
      <right style="hair">
        <color indexed="64"/>
      </right>
      <top/>
      <bottom style="hair">
        <color indexed="64"/>
      </bottom>
      <diagonal/>
    </border>
    <border>
      <left style="hair">
        <color indexed="64"/>
      </left>
      <right style="thin">
        <color rgb="FF000000"/>
      </right>
      <top/>
      <bottom style="hair">
        <color indexed="64"/>
      </bottom>
      <diagonal/>
    </border>
    <border>
      <left style="thin">
        <color rgb="FF000000"/>
      </left>
      <right style="hair">
        <color indexed="64"/>
      </right>
      <top style="hair">
        <color indexed="64"/>
      </top>
      <bottom/>
      <diagonal/>
    </border>
    <border>
      <left style="hair">
        <color indexed="64"/>
      </left>
      <right style="thin">
        <color rgb="FF000000"/>
      </right>
      <top style="hair">
        <color indexed="64"/>
      </top>
      <bottom style="hair">
        <color indexed="64"/>
      </bottom>
      <diagonal/>
    </border>
    <border>
      <left style="thin">
        <color rgb="FF000000"/>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hair">
        <color indexed="64"/>
      </left>
      <right style="thin">
        <color rgb="FF000000"/>
      </right>
      <top/>
      <bottom/>
      <diagonal/>
    </border>
    <border>
      <left/>
      <right/>
      <top/>
      <bottom style="thin">
        <color rgb="FF000000"/>
      </bottom>
      <diagonal/>
    </border>
    <border>
      <left style="hair">
        <color theme="3"/>
      </left>
      <right/>
      <top/>
      <bottom/>
      <diagonal/>
    </border>
    <border>
      <left style="thin">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Fill="1" applyBorder="1" applyAlignment="1"/>
    <xf numFmtId="0" fontId="6" fillId="4" borderId="22" xfId="0" applyFont="1" applyFill="1" applyBorder="1" applyAlignment="1">
      <alignment horizontal="center"/>
    </xf>
    <xf numFmtId="0" fontId="11" fillId="7" borderId="1" xfId="0" applyFont="1" applyFill="1" applyBorder="1" applyAlignment="1">
      <alignment horizontal="center" vertical="center" wrapText="1"/>
    </xf>
    <xf numFmtId="0" fontId="6" fillId="0" borderId="8" xfId="0" applyFont="1" applyBorder="1" applyAlignment="1">
      <alignment horizontal="center" vertic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wrapText="1"/>
    </xf>
    <xf numFmtId="0" fontId="16" fillId="13" borderId="11" xfId="0" applyFont="1" applyFill="1" applyBorder="1" applyAlignment="1">
      <alignment horizontal="center" vertical="center" wrapText="1"/>
    </xf>
    <xf numFmtId="0" fontId="16" fillId="14" borderId="11"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4" borderId="14" xfId="0" applyFont="1" applyFill="1" applyBorder="1" applyAlignment="1">
      <alignment horizontal="center" vertical="center" wrapText="1"/>
    </xf>
    <xf numFmtId="0" fontId="16" fillId="14" borderId="12" xfId="0" applyFont="1" applyFill="1" applyBorder="1" applyAlignment="1">
      <alignment horizontal="center" vertical="center" wrapText="1"/>
    </xf>
    <xf numFmtId="0" fontId="16" fillId="15" borderId="11" xfId="0" applyFont="1" applyFill="1" applyBorder="1" applyAlignment="1">
      <alignment vertical="center" wrapText="1"/>
    </xf>
    <xf numFmtId="0" fontId="16" fillId="15" borderId="11" xfId="0" applyFont="1" applyFill="1" applyBorder="1" applyAlignment="1">
      <alignment horizontal="center" vertical="center" wrapText="1"/>
    </xf>
    <xf numFmtId="0" fontId="12" fillId="0" borderId="0" xfId="0" applyFont="1" applyFill="1" applyBorder="1" applyAlignment="1">
      <alignment wrapText="1"/>
    </xf>
    <xf numFmtId="0" fontId="12" fillId="16" borderId="1" xfId="0" applyFont="1" applyFill="1" applyBorder="1" applyAlignment="1">
      <alignment horizontal="center" vertical="center" wrapText="1"/>
    </xf>
    <xf numFmtId="2" fontId="16" fillId="15" borderId="11" xfId="0" applyNumberFormat="1" applyFont="1" applyFill="1" applyBorder="1" applyAlignment="1">
      <alignment horizontal="center" vertical="center" wrapText="1"/>
    </xf>
    <xf numFmtId="0" fontId="9" fillId="16" borderId="1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9" fillId="17"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xf numFmtId="0" fontId="17" fillId="0" borderId="0" xfId="0" applyFont="1"/>
    <xf numFmtId="0" fontId="12" fillId="0" borderId="0" xfId="0" applyFont="1" applyAlignment="1">
      <alignment horizontal="center"/>
    </xf>
    <xf numFmtId="0" fontId="12" fillId="0" borderId="27" xfId="0" applyFont="1" applyBorder="1"/>
    <xf numFmtId="0" fontId="12" fillId="0" borderId="29" xfId="0" applyFont="1" applyBorder="1"/>
    <xf numFmtId="0" fontId="12" fillId="0" borderId="0" xfId="0" applyFont="1" applyBorder="1"/>
    <xf numFmtId="0" fontId="12" fillId="0" borderId="31" xfId="0" applyFont="1" applyBorder="1"/>
    <xf numFmtId="0" fontId="12" fillId="0" borderId="32" xfId="0" applyFont="1" applyBorder="1"/>
    <xf numFmtId="0" fontId="6" fillId="0" borderId="26" xfId="0" applyFont="1" applyBorder="1"/>
    <xf numFmtId="0" fontId="6" fillId="0" borderId="27" xfId="0" applyFont="1" applyBorder="1" applyAlignment="1">
      <alignment horizontal="center"/>
    </xf>
    <xf numFmtId="0" fontId="6" fillId="0" borderId="28" xfId="0" applyFont="1" applyBorder="1" applyAlignment="1">
      <alignment horizontal="center"/>
    </xf>
    <xf numFmtId="0" fontId="12" fillId="18" borderId="0" xfId="0" applyFont="1" applyFill="1"/>
    <xf numFmtId="0" fontId="6" fillId="18" borderId="0" xfId="0" applyFont="1" applyFill="1"/>
    <xf numFmtId="0" fontId="12" fillId="0" borderId="30" xfId="0" applyFont="1" applyBorder="1" applyAlignment="1">
      <alignment horizontal="center"/>
    </xf>
    <xf numFmtId="0" fontId="12" fillId="0" borderId="33" xfId="0" applyFont="1" applyBorder="1" applyAlignment="1">
      <alignment horizontal="center"/>
    </xf>
    <xf numFmtId="0" fontId="12" fillId="0" borderId="0" xfId="0" applyFont="1" applyBorder="1" applyAlignment="1">
      <alignment horizontal="center"/>
    </xf>
    <xf numFmtId="0" fontId="12" fillId="0" borderId="32" xfId="0" applyFont="1" applyBorder="1" applyAlignment="1">
      <alignment horizontal="center"/>
    </xf>
    <xf numFmtId="0" fontId="12" fillId="0" borderId="0" xfId="0" applyFont="1" applyFill="1"/>
    <xf numFmtId="0" fontId="12" fillId="18" borderId="0" xfId="0" applyFont="1" applyFill="1" applyAlignment="1">
      <alignment horizontal="left"/>
    </xf>
    <xf numFmtId="49" fontId="1" fillId="0" borderId="20" xfId="0" applyNumberFormat="1" applyFont="1" applyFill="1" applyBorder="1" applyAlignment="1">
      <alignment horizontal="left" vertical="center" wrapText="1"/>
    </xf>
    <xf numFmtId="0" fontId="0" fillId="0" borderId="0" xfId="0" applyAlignment="1">
      <alignment horizontal="left" vertical="center" wrapText="1"/>
    </xf>
    <xf numFmtId="49" fontId="4" fillId="5" borderId="0" xfId="0" applyNumberFormat="1" applyFont="1" applyFill="1" applyBorder="1" applyAlignment="1">
      <alignment horizontal="left" vertical="center" wrapText="1"/>
    </xf>
    <xf numFmtId="0" fontId="5" fillId="0" borderId="0" xfId="0" applyFont="1" applyBorder="1" applyAlignment="1">
      <alignment horizontal="left"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4" borderId="14" xfId="0" applyFont="1" applyFill="1" applyBorder="1" applyAlignment="1">
      <alignment horizontal="center"/>
    </xf>
    <xf numFmtId="0" fontId="6" fillId="4" borderId="19" xfId="0" applyFont="1" applyFill="1" applyBorder="1" applyAlignment="1">
      <alignment horizontal="center"/>
    </xf>
    <xf numFmtId="0" fontId="6" fillId="4" borderId="25" xfId="0" applyFont="1" applyFill="1" applyBorder="1" applyAlignment="1">
      <alignment horizontal="center"/>
    </xf>
    <xf numFmtId="0" fontId="10" fillId="8" borderId="2"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4" borderId="22" xfId="0" applyFont="1" applyFill="1" applyBorder="1" applyAlignment="1">
      <alignment horizontal="center"/>
    </xf>
    <xf numFmtId="0" fontId="6" fillId="4" borderId="23" xfId="0" applyFont="1" applyFill="1" applyBorder="1" applyAlignment="1">
      <alignment horizontal="center"/>
    </xf>
    <xf numFmtId="0" fontId="6" fillId="4" borderId="24" xfId="0" applyFont="1" applyFill="1" applyBorder="1" applyAlignment="1">
      <alignment horizontal="center"/>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4" fillId="10"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164" fontId="13" fillId="0" borderId="16" xfId="0" applyNumberFormat="1" applyFont="1" applyFill="1" applyBorder="1" applyAlignment="1">
      <alignment horizontal="center" vertical="center" wrapText="1"/>
    </xf>
    <xf numFmtId="164" fontId="13" fillId="0" borderId="13" xfId="0" applyNumberFormat="1" applyFont="1" applyFill="1" applyBorder="1" applyAlignment="1">
      <alignment horizontal="center" vertical="center" wrapText="1"/>
    </xf>
    <xf numFmtId="0" fontId="13" fillId="2" borderId="19" xfId="0" applyFont="1" applyFill="1" applyBorder="1" applyAlignment="1">
      <alignment wrapText="1"/>
    </xf>
    <xf numFmtId="0" fontId="12" fillId="2" borderId="19" xfId="0" applyFont="1" applyFill="1" applyBorder="1" applyAlignment="1">
      <alignment wrapText="1"/>
    </xf>
    <xf numFmtId="2" fontId="13" fillId="0" borderId="15" xfId="0" applyNumberFormat="1" applyFont="1" applyFill="1" applyBorder="1" applyAlignment="1">
      <alignment horizontal="center" vertical="center" wrapText="1"/>
    </xf>
    <xf numFmtId="2" fontId="13" fillId="0" borderId="16" xfId="0" applyNumberFormat="1" applyFont="1" applyFill="1" applyBorder="1" applyAlignment="1">
      <alignment horizontal="center" vertical="center" wrapText="1"/>
    </xf>
    <xf numFmtId="2" fontId="13" fillId="0" borderId="13" xfId="0" applyNumberFormat="1" applyFont="1" applyFill="1" applyBorder="1" applyAlignment="1">
      <alignment horizontal="center" vertical="center" wrapText="1"/>
    </xf>
    <xf numFmtId="0" fontId="16" fillId="15" borderId="11" xfId="0" applyFont="1" applyFill="1" applyBorder="1" applyAlignment="1">
      <alignment vertical="center" wrapText="1"/>
    </xf>
    <xf numFmtId="0" fontId="15" fillId="11" borderId="13" xfId="0" applyFont="1" applyFill="1" applyBorder="1" applyAlignment="1">
      <alignment horizontal="center" vertical="center" wrapText="1"/>
    </xf>
    <xf numFmtId="0" fontId="14" fillId="10" borderId="1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6" fillId="15" borderId="15" xfId="0"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18" fillId="0" borderId="0" xfId="0" applyFont="1"/>
    <xf numFmtId="0" fontId="10" fillId="0" borderId="4" xfId="0" applyFont="1" applyBorder="1" applyAlignment="1">
      <alignment horizontal="left" vertical="center" wrapText="1"/>
    </xf>
    <xf numFmtId="0" fontId="1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99"/>
      <color rgb="FF81BB59"/>
      <color rgb="FFBDCBD5"/>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211667</xdr:colOff>
      <xdr:row>1</xdr:row>
      <xdr:rowOff>0</xdr:rowOff>
    </xdr:from>
    <xdr:to>
      <xdr:col>3</xdr:col>
      <xdr:colOff>323235</xdr:colOff>
      <xdr:row>5</xdr:row>
      <xdr:rowOff>116056</xdr:rowOff>
    </xdr:to>
    <xdr:pic>
      <xdr:nvPicPr>
        <xdr:cNvPr id="2" name="Imagen 1">
          <a:extLst>
            <a:ext uri="{FF2B5EF4-FFF2-40B4-BE49-F238E27FC236}">
              <a16:creationId xmlns:a16="http://schemas.microsoft.com/office/drawing/2014/main" id="{4224B53D-6334-4938-840C-782D92B90A4B}"/>
            </a:ext>
          </a:extLst>
        </xdr:cNvPr>
        <xdr:cNvPicPr>
          <a:picLocks noChangeAspect="1"/>
        </xdr:cNvPicPr>
      </xdr:nvPicPr>
      <xdr:blipFill>
        <a:blip xmlns:r="http://schemas.openxmlformats.org/officeDocument/2006/relationships" r:embed="rId1"/>
        <a:stretch>
          <a:fillRect/>
        </a:stretch>
      </xdr:blipFill>
      <xdr:spPr>
        <a:xfrm>
          <a:off x="207857" y="180975"/>
          <a:ext cx="2458528" cy="839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269875</xdr:colOff>
      <xdr:row>0</xdr:row>
      <xdr:rowOff>322985</xdr:rowOff>
    </xdr:from>
    <xdr:to>
      <xdr:col>2</xdr:col>
      <xdr:colOff>1184275</xdr:colOff>
      <xdr:row>0</xdr:row>
      <xdr:rowOff>799235</xdr:rowOff>
    </xdr:to>
    <xdr:pic>
      <xdr:nvPicPr>
        <xdr:cNvPr id="2" name="Imatge 1" descr="Next Generation Catalunya. Generatliat de Cataluny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 y="322985"/>
          <a:ext cx="37338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548471</xdr:colOff>
      <xdr:row>0</xdr:row>
      <xdr:rowOff>53666</xdr:rowOff>
    </xdr:from>
    <xdr:to>
      <xdr:col>4</xdr:col>
      <xdr:colOff>1504866</xdr:colOff>
      <xdr:row>0</xdr:row>
      <xdr:rowOff>1012578</xdr:rowOff>
    </xdr:to>
    <xdr:pic>
      <xdr:nvPicPr>
        <xdr:cNvPr id="3" name="Imagen 2">
          <a:extLst>
            <a:ext uri="{FF2B5EF4-FFF2-40B4-BE49-F238E27FC236}">
              <a16:creationId xmlns:a16="http://schemas.microsoft.com/office/drawing/2014/main" id="{D023EE9B-E05D-490E-968B-251A3F6BEE25}"/>
            </a:ext>
          </a:extLst>
        </xdr:cNvPr>
        <xdr:cNvPicPr>
          <a:picLocks noChangeAspect="1"/>
        </xdr:cNvPicPr>
      </xdr:nvPicPr>
      <xdr:blipFill>
        <a:blip xmlns:r="http://schemas.openxmlformats.org/officeDocument/2006/relationships" r:embed="rId2"/>
        <a:stretch>
          <a:fillRect/>
        </a:stretch>
      </xdr:blipFill>
      <xdr:spPr>
        <a:xfrm>
          <a:off x="4660096" y="53666"/>
          <a:ext cx="2410545" cy="9627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211667</xdr:colOff>
      <xdr:row>1</xdr:row>
      <xdr:rowOff>0</xdr:rowOff>
    </xdr:from>
    <xdr:to>
      <xdr:col>3</xdr:col>
      <xdr:colOff>327045</xdr:colOff>
      <xdr:row>5</xdr:row>
      <xdr:rowOff>116056</xdr:rowOff>
    </xdr:to>
    <xdr:pic>
      <xdr:nvPicPr>
        <xdr:cNvPr id="2" name="Imagen 1">
          <a:extLst>
            <a:ext uri="{FF2B5EF4-FFF2-40B4-BE49-F238E27FC236}">
              <a16:creationId xmlns:a16="http://schemas.microsoft.com/office/drawing/2014/main" id="{7E041567-931E-4B93-ABDC-E12D747DFFB1}"/>
            </a:ext>
          </a:extLst>
        </xdr:cNvPr>
        <xdr:cNvPicPr>
          <a:picLocks noChangeAspect="1"/>
        </xdr:cNvPicPr>
      </xdr:nvPicPr>
      <xdr:blipFill>
        <a:blip xmlns:r="http://schemas.openxmlformats.org/officeDocument/2006/relationships" r:embed="rId1"/>
        <a:stretch>
          <a:fillRect/>
        </a:stretch>
      </xdr:blipFill>
      <xdr:spPr>
        <a:xfrm>
          <a:off x="211667" y="211667"/>
          <a:ext cx="2401378" cy="962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190501</xdr:colOff>
      <xdr:row>1</xdr:row>
      <xdr:rowOff>63503</xdr:rowOff>
    </xdr:from>
    <xdr:to>
      <xdr:col>3</xdr:col>
      <xdr:colOff>305879</xdr:colOff>
      <xdr:row>5</xdr:row>
      <xdr:rowOff>179559</xdr:rowOff>
    </xdr:to>
    <xdr:pic>
      <xdr:nvPicPr>
        <xdr:cNvPr id="2" name="Imagen 1">
          <a:extLst>
            <a:ext uri="{FF2B5EF4-FFF2-40B4-BE49-F238E27FC236}">
              <a16:creationId xmlns:a16="http://schemas.microsoft.com/office/drawing/2014/main" id="{9BDC97FE-1B11-438A-84D4-C746A5587CD8}"/>
            </a:ext>
          </a:extLst>
        </xdr:cNvPr>
        <xdr:cNvPicPr>
          <a:picLocks noChangeAspect="1"/>
        </xdr:cNvPicPr>
      </xdr:nvPicPr>
      <xdr:blipFill>
        <a:blip xmlns:r="http://schemas.openxmlformats.org/officeDocument/2006/relationships" r:embed="rId1"/>
        <a:stretch>
          <a:fillRect/>
        </a:stretch>
      </xdr:blipFill>
      <xdr:spPr>
        <a:xfrm>
          <a:off x="190501" y="275170"/>
          <a:ext cx="2401378" cy="9627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277091</xdr:colOff>
      <xdr:row>0</xdr:row>
      <xdr:rowOff>323272</xdr:rowOff>
    </xdr:from>
    <xdr:to>
      <xdr:col>0</xdr:col>
      <xdr:colOff>3829858</xdr:colOff>
      <xdr:row>0</xdr:row>
      <xdr:rowOff>799522</xdr:rowOff>
    </xdr:to>
    <xdr:pic>
      <xdr:nvPicPr>
        <xdr:cNvPr id="2" name="Imatge 1" descr="Next Generation Catalunya. Generatliat de Cataluny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1" y="323272"/>
          <a:ext cx="3725718"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4095750</xdr:colOff>
      <xdr:row>0</xdr:row>
      <xdr:rowOff>0</xdr:rowOff>
    </xdr:from>
    <xdr:to>
      <xdr:col>1</xdr:col>
      <xdr:colOff>1501140</xdr:colOff>
      <xdr:row>0</xdr:row>
      <xdr:rowOff>1048041</xdr:rowOff>
    </xdr:to>
    <xdr:pic>
      <xdr:nvPicPr>
        <xdr:cNvPr id="3" name="Imagen 2">
          <a:extLst>
            <a:ext uri="{FF2B5EF4-FFF2-40B4-BE49-F238E27FC236}">
              <a16:creationId xmlns:a16="http://schemas.microsoft.com/office/drawing/2014/main" id="{AC6359D6-98B0-433A-B752-0DE22E3F10EE}"/>
            </a:ext>
          </a:extLst>
        </xdr:cNvPr>
        <xdr:cNvPicPr>
          <a:picLocks noChangeAspect="1"/>
        </xdr:cNvPicPr>
      </xdr:nvPicPr>
      <xdr:blipFill>
        <a:blip xmlns:r="http://schemas.openxmlformats.org/officeDocument/2006/relationships" r:embed="rId2"/>
        <a:stretch>
          <a:fillRect/>
        </a:stretch>
      </xdr:blipFill>
      <xdr:spPr>
        <a:xfrm>
          <a:off x="4095750" y="0"/>
          <a:ext cx="2600325" cy="1038516"/>
        </a:xfrm>
        <a:prstGeom prst="rect">
          <a:avLst/>
        </a:prstGeom>
      </xdr:spPr>
    </xdr:pic>
    <xdr:clientData/>
  </xdr:twoCellAnchor>
</xdr:wsDr>
</file>

<file path=xl/theme/theme1.xml><?xml version="1.0" encoding="utf-8"?>
<a:theme xmlns:a="http://schemas.openxmlformats.org/drawingml/2006/main" name="Tema de l'Office">
  <a:themeElements>
    <a:clrScheme name="Next Generation EU">
      <a:dk1>
        <a:sysClr val="windowText" lastClr="000000"/>
      </a:dk1>
      <a:lt1>
        <a:sysClr val="window" lastClr="FFFFFF"/>
      </a:lt1>
      <a:dk2>
        <a:srgbClr val="2D2E82"/>
      </a:dk2>
      <a:lt2>
        <a:srgbClr val="E7E6E6"/>
      </a:lt2>
      <a:accent1>
        <a:srgbClr val="5B9BD5"/>
      </a:accent1>
      <a:accent2>
        <a:srgbClr val="ED7D31"/>
      </a:accent2>
      <a:accent3>
        <a:srgbClr val="A5A5A5"/>
      </a:accent3>
      <a:accent4>
        <a:srgbClr val="FFC000"/>
      </a:accent4>
      <a:accent5>
        <a:srgbClr val="4472C4"/>
      </a:accent5>
      <a:accent6>
        <a:srgbClr val="70AD47"/>
      </a:accent6>
      <a:hlink>
        <a:srgbClr val="2D2E82"/>
      </a:hlink>
      <a:folHlink>
        <a:srgbClr val="2D2E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D286-2CE7-4D18-A6B7-5DECBF391D73}">
  <dimension ref="A8:L27"/>
  <sheetViews>
    <sheetView view="pageBreakPreview" zoomScale="90" zoomScaleNormal="75" zoomScaleSheetLayoutView="90" workbookViewId="0">
      <selection activeCell="H3" sqref="H3"/>
    </sheetView>
  </sheetViews>
  <sheetFormatPr defaultColWidth="11.44140625" defaultRowHeight="14.4" x14ac:dyDescent="0.3"/>
  <cols>
    <col min="1" max="9" width="11.44140625" style="39"/>
    <col min="10" max="10" width="61" style="39" customWidth="1"/>
    <col min="11" max="16384" width="11.44140625" style="39"/>
  </cols>
  <sheetData>
    <row r="8" spans="1:12" ht="15" thickBot="1" x14ac:dyDescent="0.35">
      <c r="A8" s="40" t="s">
        <v>91</v>
      </c>
      <c r="I8" s="51" t="s">
        <v>112</v>
      </c>
      <c r="J8" s="51"/>
      <c r="K8" s="51"/>
    </row>
    <row r="9" spans="1:12" x14ac:dyDescent="0.3">
      <c r="A9" s="47" t="s">
        <v>113</v>
      </c>
      <c r="B9" s="42"/>
      <c r="C9" s="42"/>
      <c r="D9" s="42"/>
      <c r="E9" s="42"/>
      <c r="F9" s="42"/>
      <c r="G9" s="42"/>
      <c r="H9" s="42"/>
      <c r="I9" s="42"/>
      <c r="J9" s="42"/>
      <c r="K9" s="48" t="s">
        <v>92</v>
      </c>
      <c r="L9" s="49" t="s">
        <v>93</v>
      </c>
    </row>
    <row r="10" spans="1:12" ht="16.5" x14ac:dyDescent="0.3">
      <c r="A10" s="43" t="s">
        <v>94</v>
      </c>
      <c r="B10" s="44"/>
      <c r="C10" s="44"/>
      <c r="D10" s="44"/>
      <c r="E10" s="44"/>
      <c r="F10" s="44"/>
      <c r="G10" s="44"/>
      <c r="H10" s="44"/>
      <c r="I10" s="44"/>
      <c r="J10" s="44"/>
      <c r="K10" s="54"/>
      <c r="L10" s="52" t="s">
        <v>107</v>
      </c>
    </row>
    <row r="11" spans="1:12" x14ac:dyDescent="0.3">
      <c r="A11" s="43" t="s">
        <v>95</v>
      </c>
      <c r="B11" s="44"/>
      <c r="C11" s="44"/>
      <c r="D11" s="44"/>
      <c r="E11" s="44"/>
      <c r="F11" s="44"/>
      <c r="G11" s="44"/>
      <c r="H11" s="44"/>
      <c r="I11" s="44"/>
      <c r="J11" s="44"/>
      <c r="K11" s="54"/>
      <c r="L11" s="52" t="s">
        <v>107</v>
      </c>
    </row>
    <row r="12" spans="1:12" x14ac:dyDescent="0.3">
      <c r="A12" s="43" t="s">
        <v>96</v>
      </c>
      <c r="B12" s="44"/>
      <c r="C12" s="44"/>
      <c r="D12" s="44"/>
      <c r="E12" s="44"/>
      <c r="F12" s="44"/>
      <c r="G12" s="44"/>
      <c r="H12" s="44"/>
      <c r="I12" s="44"/>
      <c r="J12" s="44"/>
      <c r="K12" s="54"/>
      <c r="L12" s="52" t="s">
        <v>107</v>
      </c>
    </row>
    <row r="13" spans="1:12" ht="15" thickBot="1" x14ac:dyDescent="0.35">
      <c r="A13" s="45" t="s">
        <v>97</v>
      </c>
      <c r="B13" s="46"/>
      <c r="C13" s="46"/>
      <c r="D13" s="46"/>
      <c r="E13" s="46"/>
      <c r="F13" s="46"/>
      <c r="G13" s="46"/>
      <c r="H13" s="46"/>
      <c r="I13" s="46"/>
      <c r="J13" s="46"/>
      <c r="K13" s="55" t="s">
        <v>107</v>
      </c>
      <c r="L13" s="53"/>
    </row>
    <row r="15" spans="1:12" ht="17.25" thickBot="1" x14ac:dyDescent="0.35"/>
    <row r="16" spans="1:12" x14ac:dyDescent="0.3">
      <c r="A16" s="47" t="s">
        <v>113</v>
      </c>
      <c r="B16" s="42"/>
      <c r="C16" s="42"/>
      <c r="D16" s="42"/>
      <c r="E16" s="42"/>
      <c r="F16" s="42"/>
      <c r="G16" s="42"/>
      <c r="H16" s="42"/>
      <c r="I16" s="42"/>
      <c r="J16" s="42"/>
      <c r="K16" s="48" t="s">
        <v>92</v>
      </c>
      <c r="L16" s="49" t="s">
        <v>93</v>
      </c>
    </row>
    <row r="17" spans="1:12" x14ac:dyDescent="0.3">
      <c r="A17" s="43" t="s">
        <v>98</v>
      </c>
      <c r="B17" s="44"/>
      <c r="C17" s="44"/>
      <c r="D17" s="44"/>
      <c r="E17" s="44"/>
      <c r="F17" s="44"/>
      <c r="G17" s="44"/>
      <c r="H17" s="44"/>
      <c r="I17" s="44"/>
      <c r="J17" s="44"/>
      <c r="K17" s="54" t="s">
        <v>107</v>
      </c>
      <c r="L17" s="52"/>
    </row>
    <row r="18" spans="1:12" x14ac:dyDescent="0.3">
      <c r="A18" s="43" t="s">
        <v>99</v>
      </c>
      <c r="B18" s="44"/>
      <c r="C18" s="44"/>
      <c r="D18" s="44"/>
      <c r="E18" s="44"/>
      <c r="F18" s="44"/>
      <c r="G18" s="44"/>
      <c r="H18" s="44"/>
      <c r="I18" s="44"/>
      <c r="J18" s="44"/>
      <c r="K18" s="54"/>
      <c r="L18" s="52" t="s">
        <v>107</v>
      </c>
    </row>
    <row r="19" spans="1:12" x14ac:dyDescent="0.3">
      <c r="A19" s="43" t="s">
        <v>100</v>
      </c>
      <c r="B19" s="44"/>
      <c r="C19" s="44"/>
      <c r="D19" s="44"/>
      <c r="E19" s="44"/>
      <c r="F19" s="44"/>
      <c r="G19" s="44"/>
      <c r="H19" s="44"/>
      <c r="I19" s="44"/>
      <c r="J19" s="44"/>
      <c r="K19" s="54" t="s">
        <v>107</v>
      </c>
      <c r="L19" s="52"/>
    </row>
    <row r="20" spans="1:12" ht="16.5" x14ac:dyDescent="0.3">
      <c r="A20" s="43" t="s">
        <v>101</v>
      </c>
      <c r="B20" s="44"/>
      <c r="C20" s="44"/>
      <c r="D20" s="44"/>
      <c r="E20" s="44"/>
      <c r="F20" s="44"/>
      <c r="G20" s="44"/>
      <c r="H20" s="44"/>
      <c r="I20" s="44"/>
      <c r="J20" s="44"/>
      <c r="K20" s="54"/>
      <c r="L20" s="52" t="s">
        <v>107</v>
      </c>
    </row>
    <row r="21" spans="1:12" ht="17.25" thickBot="1" x14ac:dyDescent="0.35">
      <c r="A21" s="45" t="s">
        <v>102</v>
      </c>
      <c r="B21" s="46"/>
      <c r="C21" s="46"/>
      <c r="D21" s="46"/>
      <c r="E21" s="46"/>
      <c r="F21" s="46"/>
      <c r="G21" s="46"/>
      <c r="H21" s="46"/>
      <c r="I21" s="46"/>
      <c r="J21" s="46"/>
      <c r="K21" s="55"/>
      <c r="L21" s="53" t="s">
        <v>107</v>
      </c>
    </row>
    <row r="24" spans="1:12" x14ac:dyDescent="0.3">
      <c r="A24" s="39" t="s">
        <v>103</v>
      </c>
    </row>
    <row r="25" spans="1:12" x14ac:dyDescent="0.3">
      <c r="A25" s="50" t="s">
        <v>104</v>
      </c>
      <c r="B25" s="50"/>
      <c r="C25" s="50"/>
      <c r="D25" s="50"/>
      <c r="E25" s="50"/>
      <c r="F25" s="50"/>
      <c r="G25" s="50"/>
      <c r="H25" s="50"/>
      <c r="I25" s="57" t="s">
        <v>108</v>
      </c>
      <c r="J25" s="50"/>
    </row>
    <row r="26" spans="1:12" x14ac:dyDescent="0.3">
      <c r="A26" s="39" t="s">
        <v>105</v>
      </c>
    </row>
    <row r="27" spans="1:12" x14ac:dyDescent="0.3">
      <c r="A27" s="39" t="s">
        <v>106</v>
      </c>
    </row>
  </sheetData>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8"/>
  <sheetViews>
    <sheetView tabSelected="1" view="pageBreakPreview" topLeftCell="K1" zoomScale="75" zoomScaleNormal="78" zoomScaleSheetLayoutView="75" workbookViewId="0">
      <selection activeCell="K7" sqref="K7"/>
    </sheetView>
  </sheetViews>
  <sheetFormatPr defaultColWidth="11.44140625" defaultRowHeight="13.8" x14ac:dyDescent="0.25"/>
  <cols>
    <col min="1" max="1" width="8.88671875" style="4" customWidth="1"/>
    <col min="2" max="2" width="31.109375" style="1" customWidth="1"/>
    <col min="3" max="3" width="35.5546875" style="1" customWidth="1"/>
    <col min="4" max="4" width="21.5546875" style="1" customWidth="1"/>
    <col min="5" max="5" width="128.33203125" style="5" customWidth="1"/>
    <col min="6" max="6" width="71.109375" style="5" customWidth="1"/>
    <col min="7" max="7" width="16.5546875" style="5" customWidth="1"/>
    <col min="8" max="8" width="9.44140625" style="2" customWidth="1"/>
    <col min="9" max="10" width="7.44140625" style="2" customWidth="1"/>
    <col min="11" max="11" width="167.5546875" style="6" customWidth="1"/>
    <col min="12" max="12" width="14.5546875" style="2" customWidth="1"/>
    <col min="13" max="14" width="8.6640625" style="2" customWidth="1"/>
    <col min="15" max="15" width="15.6640625" style="2" customWidth="1"/>
    <col min="16" max="16" width="25.88671875" style="6" hidden="1" customWidth="1"/>
    <col min="17" max="23" width="25.88671875" style="6" customWidth="1"/>
    <col min="24" max="24" width="17.6640625" style="3" customWidth="1"/>
    <col min="25" max="26" width="25.88671875" style="6" customWidth="1"/>
    <col min="27" max="16384" width="11.44140625" style="1"/>
  </cols>
  <sheetData>
    <row r="1" spans="1:126" ht="87.9" customHeight="1" x14ac:dyDescent="0.25">
      <c r="A1" s="58"/>
      <c r="B1" s="59"/>
      <c r="C1" s="59"/>
      <c r="D1" s="59"/>
      <c r="E1" s="59"/>
      <c r="F1" s="59"/>
      <c r="G1" s="59"/>
      <c r="H1" s="59"/>
      <c r="I1" s="59"/>
      <c r="J1" s="59"/>
      <c r="K1" s="59"/>
      <c r="L1" s="59"/>
      <c r="M1" s="59"/>
      <c r="N1" s="59"/>
      <c r="O1" s="59"/>
      <c r="P1" s="59"/>
      <c r="Q1" s="59"/>
      <c r="R1" s="59"/>
      <c r="S1" s="59"/>
      <c r="T1" s="59"/>
      <c r="U1" s="59"/>
      <c r="V1" s="59"/>
      <c r="W1" s="59"/>
      <c r="X1" s="59"/>
      <c r="Y1" s="59"/>
      <c r="Z1" s="59"/>
    </row>
    <row r="2" spans="1:126" s="7" customFormat="1" ht="86.1" customHeight="1" x14ac:dyDescent="0.25">
      <c r="A2" s="60" t="s">
        <v>60</v>
      </c>
      <c r="B2" s="60"/>
      <c r="C2" s="60"/>
      <c r="D2" s="60"/>
      <c r="E2" s="60"/>
      <c r="F2" s="60"/>
      <c r="G2" s="60"/>
      <c r="H2" s="60"/>
      <c r="I2" s="60"/>
      <c r="J2" s="60"/>
      <c r="K2" s="60"/>
      <c r="L2" s="60"/>
      <c r="M2" s="60"/>
      <c r="N2" s="60"/>
      <c r="O2" s="60"/>
      <c r="P2" s="60"/>
      <c r="Q2" s="60"/>
      <c r="R2" s="60"/>
      <c r="S2" s="60"/>
      <c r="T2" s="60"/>
      <c r="U2" s="60"/>
      <c r="V2" s="60"/>
      <c r="W2" s="60"/>
      <c r="X2" s="60"/>
      <c r="Y2" s="61"/>
      <c r="Z2" s="6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row>
    <row r="3" spans="1:126" ht="18.75" customHeight="1" x14ac:dyDescent="0.3">
      <c r="A3" s="76" t="s">
        <v>0</v>
      </c>
      <c r="B3" s="77"/>
      <c r="C3" s="77"/>
      <c r="D3" s="77"/>
      <c r="E3" s="77"/>
      <c r="F3" s="77"/>
      <c r="G3" s="77"/>
      <c r="H3" s="78" t="s">
        <v>1</v>
      </c>
      <c r="I3" s="78"/>
      <c r="J3" s="78"/>
      <c r="K3" s="8" t="s">
        <v>2</v>
      </c>
      <c r="L3" s="79" t="s">
        <v>3</v>
      </c>
      <c r="M3" s="80"/>
      <c r="N3" s="80"/>
      <c r="O3" s="69" t="s">
        <v>4</v>
      </c>
      <c r="P3" s="70"/>
      <c r="Q3" s="70"/>
      <c r="R3" s="70"/>
      <c r="S3" s="70"/>
      <c r="T3" s="70"/>
      <c r="U3" s="70"/>
      <c r="V3" s="70"/>
      <c r="W3" s="70"/>
      <c r="X3" s="70"/>
      <c r="Y3" s="70"/>
      <c r="Z3" s="71"/>
    </row>
    <row r="4" spans="1:126" ht="16.5" customHeight="1" x14ac:dyDescent="0.25">
      <c r="A4" s="81" t="s">
        <v>5</v>
      </c>
      <c r="B4" s="62" t="s">
        <v>6</v>
      </c>
      <c r="C4" s="62" t="s">
        <v>7</v>
      </c>
      <c r="D4" s="62" t="s">
        <v>8</v>
      </c>
      <c r="E4" s="62" t="s">
        <v>9</v>
      </c>
      <c r="F4" s="75" t="s">
        <v>10</v>
      </c>
      <c r="G4" s="62" t="s">
        <v>11</v>
      </c>
      <c r="H4" s="83" t="s">
        <v>48</v>
      </c>
      <c r="I4" s="83"/>
      <c r="J4" s="83"/>
      <c r="K4" s="62" t="s">
        <v>31</v>
      </c>
      <c r="L4" s="64" t="s">
        <v>49</v>
      </c>
      <c r="M4" s="64"/>
      <c r="N4" s="64"/>
      <c r="O4" s="65" t="s">
        <v>12</v>
      </c>
      <c r="P4" s="67" t="s">
        <v>13</v>
      </c>
      <c r="Q4" s="72" t="s">
        <v>14</v>
      </c>
      <c r="R4" s="72" t="s">
        <v>15</v>
      </c>
      <c r="S4" s="72" t="s">
        <v>19</v>
      </c>
      <c r="T4" s="72" t="s">
        <v>16</v>
      </c>
      <c r="U4" s="72" t="s">
        <v>17</v>
      </c>
      <c r="V4" s="72" t="s">
        <v>18</v>
      </c>
      <c r="W4" s="72" t="s">
        <v>15</v>
      </c>
      <c r="X4" s="67" t="s">
        <v>19</v>
      </c>
      <c r="Y4" s="72" t="s">
        <v>16</v>
      </c>
      <c r="Z4" s="73" t="s">
        <v>20</v>
      </c>
    </row>
    <row r="5" spans="1:126" ht="29.25" customHeight="1" x14ac:dyDescent="0.25">
      <c r="A5" s="82"/>
      <c r="B5" s="63"/>
      <c r="C5" s="63"/>
      <c r="D5" s="63"/>
      <c r="E5" s="63"/>
      <c r="F5" s="62"/>
      <c r="G5" s="63"/>
      <c r="H5" s="9" t="s">
        <v>21</v>
      </c>
      <c r="I5" s="9" t="s">
        <v>22</v>
      </c>
      <c r="J5" s="9" t="s">
        <v>23</v>
      </c>
      <c r="K5" s="63"/>
      <c r="L5" s="9" t="s">
        <v>21</v>
      </c>
      <c r="M5" s="9" t="s">
        <v>22</v>
      </c>
      <c r="N5" s="9" t="s">
        <v>23</v>
      </c>
      <c r="O5" s="66"/>
      <c r="P5" s="68"/>
      <c r="Q5" s="67"/>
      <c r="R5" s="67"/>
      <c r="S5" s="67"/>
      <c r="T5" s="67"/>
      <c r="U5" s="67"/>
      <c r="V5" s="67"/>
      <c r="W5" s="67"/>
      <c r="X5" s="68"/>
      <c r="Y5" s="67"/>
      <c r="Z5" s="74"/>
    </row>
    <row r="6" spans="1:126" ht="297" customHeight="1" x14ac:dyDescent="0.25">
      <c r="A6" s="10">
        <v>1</v>
      </c>
      <c r="B6" s="11" t="s">
        <v>59</v>
      </c>
      <c r="C6" s="34" t="s">
        <v>66</v>
      </c>
      <c r="D6" s="13" t="s">
        <v>62</v>
      </c>
      <c r="E6" s="106" t="s">
        <v>116</v>
      </c>
      <c r="F6" s="11" t="s">
        <v>61</v>
      </c>
      <c r="G6" s="11" t="s">
        <v>24</v>
      </c>
      <c r="H6" s="13">
        <v>1</v>
      </c>
      <c r="I6" s="13">
        <v>1</v>
      </c>
      <c r="J6" s="30" t="s">
        <v>25</v>
      </c>
      <c r="K6" s="15" t="s">
        <v>87</v>
      </c>
      <c r="L6" s="13">
        <v>0.83</v>
      </c>
      <c r="M6" s="13">
        <v>0.83</v>
      </c>
      <c r="N6" s="30" t="s">
        <v>25</v>
      </c>
      <c r="O6" s="11" t="s">
        <v>50</v>
      </c>
      <c r="P6" s="16"/>
      <c r="Q6" s="13" t="s">
        <v>26</v>
      </c>
      <c r="R6" s="16"/>
      <c r="S6" s="16"/>
      <c r="T6" s="16"/>
      <c r="U6" s="16"/>
      <c r="V6" s="16"/>
      <c r="W6" s="16"/>
      <c r="X6" s="16"/>
      <c r="Y6" s="16"/>
      <c r="Z6" s="17"/>
    </row>
    <row r="7" spans="1:126" ht="282" customHeight="1" x14ac:dyDescent="0.25">
      <c r="A7" s="10">
        <v>2</v>
      </c>
      <c r="B7" s="11" t="s">
        <v>59</v>
      </c>
      <c r="C7" s="35" t="s">
        <v>63</v>
      </c>
      <c r="D7" s="13" t="s">
        <v>62</v>
      </c>
      <c r="E7" s="106" t="s">
        <v>117</v>
      </c>
      <c r="F7" s="11" t="s">
        <v>61</v>
      </c>
      <c r="G7" s="11" t="s">
        <v>24</v>
      </c>
      <c r="H7" s="13">
        <v>1</v>
      </c>
      <c r="I7" s="13">
        <v>1</v>
      </c>
      <c r="J7" s="30" t="s">
        <v>25</v>
      </c>
      <c r="K7" s="15" t="s">
        <v>85</v>
      </c>
      <c r="L7" s="13">
        <v>0.9</v>
      </c>
      <c r="M7" s="13">
        <v>0.9</v>
      </c>
      <c r="N7" s="30" t="s">
        <v>25</v>
      </c>
      <c r="O7" s="11" t="s">
        <v>50</v>
      </c>
      <c r="P7" s="16"/>
      <c r="Q7" s="13" t="s">
        <v>26</v>
      </c>
      <c r="R7" s="16"/>
      <c r="S7" s="16"/>
      <c r="T7" s="16"/>
      <c r="U7" s="16"/>
      <c r="V7" s="16"/>
      <c r="W7" s="16"/>
      <c r="X7" s="16"/>
      <c r="Y7" s="16"/>
      <c r="Z7" s="17"/>
    </row>
    <row r="8" spans="1:126" ht="304.5" customHeight="1" x14ac:dyDescent="0.25">
      <c r="A8" s="10">
        <v>3</v>
      </c>
      <c r="B8" s="11" t="s">
        <v>59</v>
      </c>
      <c r="C8" s="35" t="s">
        <v>64</v>
      </c>
      <c r="D8" s="13" t="s">
        <v>62</v>
      </c>
      <c r="E8" s="106" t="s">
        <v>118</v>
      </c>
      <c r="F8" s="11" t="s">
        <v>61</v>
      </c>
      <c r="G8" s="11" t="s">
        <v>24</v>
      </c>
      <c r="H8" s="13">
        <v>1</v>
      </c>
      <c r="I8" s="13">
        <v>1</v>
      </c>
      <c r="J8" s="30" t="s">
        <v>25</v>
      </c>
      <c r="K8" s="15" t="s">
        <v>86</v>
      </c>
      <c r="L8" s="13">
        <v>0.9</v>
      </c>
      <c r="M8" s="13">
        <v>0.9</v>
      </c>
      <c r="N8" s="30" t="s">
        <v>25</v>
      </c>
      <c r="O8" s="11" t="s">
        <v>50</v>
      </c>
      <c r="P8" s="16"/>
      <c r="Q8" s="13" t="s">
        <v>26</v>
      </c>
      <c r="R8" s="16"/>
      <c r="S8" s="16"/>
      <c r="T8" s="16"/>
      <c r="U8" s="16"/>
      <c r="V8" s="16"/>
      <c r="W8" s="16"/>
      <c r="X8" s="16"/>
      <c r="Y8" s="16"/>
      <c r="Z8" s="17"/>
    </row>
    <row r="9" spans="1:126" ht="128.4" customHeight="1" x14ac:dyDescent="0.25">
      <c r="A9" s="19">
        <v>4</v>
      </c>
      <c r="B9" s="12" t="s">
        <v>27</v>
      </c>
      <c r="C9" s="33" t="s">
        <v>28</v>
      </c>
      <c r="D9" s="13" t="s">
        <v>65</v>
      </c>
      <c r="E9" s="107" t="s">
        <v>29</v>
      </c>
      <c r="F9" s="13" t="s">
        <v>26</v>
      </c>
      <c r="G9" s="13" t="s">
        <v>30</v>
      </c>
      <c r="H9" s="13">
        <v>4</v>
      </c>
      <c r="I9" s="13">
        <v>2</v>
      </c>
      <c r="J9" s="14" t="s">
        <v>47</v>
      </c>
      <c r="K9" s="15" t="s">
        <v>111</v>
      </c>
      <c r="L9" s="13">
        <v>2.8</v>
      </c>
      <c r="M9" s="13">
        <v>1.4</v>
      </c>
      <c r="N9" s="14" t="s">
        <v>47</v>
      </c>
      <c r="O9" s="13" t="s">
        <v>50</v>
      </c>
      <c r="P9" s="13"/>
      <c r="Q9" s="13" t="s">
        <v>90</v>
      </c>
      <c r="R9" s="13" t="s">
        <v>89</v>
      </c>
      <c r="S9" s="13"/>
      <c r="T9" s="36">
        <v>45291</v>
      </c>
      <c r="U9" s="38" t="s">
        <v>88</v>
      </c>
      <c r="V9" s="13"/>
      <c r="W9" s="13"/>
      <c r="X9" s="16"/>
      <c r="Y9" s="13"/>
      <c r="Z9" s="18"/>
    </row>
    <row r="10" spans="1:126" ht="99" customHeight="1" x14ac:dyDescent="0.25">
      <c r="A10" s="1"/>
      <c r="E10" s="105"/>
      <c r="F10" s="1"/>
      <c r="G10" s="1"/>
      <c r="H10" s="1"/>
      <c r="I10" s="1"/>
      <c r="J10" s="1"/>
      <c r="K10" s="1"/>
      <c r="L10" s="1"/>
      <c r="M10" s="1"/>
      <c r="N10" s="1"/>
      <c r="O10" s="1"/>
      <c r="P10" s="1"/>
      <c r="Q10" s="1"/>
      <c r="R10" s="1"/>
      <c r="S10" s="1"/>
      <c r="T10" s="1"/>
      <c r="U10" s="1"/>
      <c r="V10" s="1"/>
      <c r="W10" s="1"/>
      <c r="X10" s="1"/>
      <c r="Y10" s="1"/>
      <c r="Z10" s="1"/>
    </row>
    <row r="11" spans="1:126" ht="99" customHeight="1" x14ac:dyDescent="0.25">
      <c r="A11" s="1"/>
      <c r="E11" s="1"/>
      <c r="F11" s="1"/>
      <c r="G11" s="1"/>
      <c r="H11" s="1"/>
      <c r="I11" s="1"/>
      <c r="J11" s="1"/>
      <c r="K11" s="1"/>
      <c r="L11" s="1"/>
      <c r="M11" s="1"/>
      <c r="N11" s="1"/>
      <c r="O11" s="1"/>
      <c r="P11" s="1"/>
      <c r="Q11" s="1"/>
      <c r="R11" s="1"/>
      <c r="S11" s="1"/>
      <c r="T11" s="1"/>
      <c r="U11" s="1"/>
      <c r="V11" s="1"/>
      <c r="W11" s="1"/>
      <c r="X11" s="1"/>
      <c r="Y11" s="1"/>
      <c r="Z11" s="1"/>
    </row>
    <row r="12" spans="1:126" ht="99" customHeight="1" x14ac:dyDescent="0.25">
      <c r="A12" s="1"/>
      <c r="E12" s="1"/>
      <c r="F12" s="1"/>
      <c r="G12" s="1"/>
      <c r="H12" s="1"/>
      <c r="I12" s="1"/>
      <c r="J12" s="1"/>
      <c r="K12" s="1"/>
      <c r="L12" s="1"/>
      <c r="M12" s="1"/>
      <c r="N12" s="1"/>
      <c r="O12" s="1"/>
      <c r="P12" s="1"/>
      <c r="Q12" s="1"/>
      <c r="R12" s="1"/>
      <c r="S12" s="1"/>
      <c r="T12" s="1"/>
      <c r="U12" s="1"/>
      <c r="V12" s="1"/>
      <c r="W12" s="1"/>
      <c r="X12" s="1"/>
      <c r="Y12" s="1"/>
      <c r="Z12" s="1"/>
    </row>
    <row r="13" spans="1:126" ht="99" customHeight="1" x14ac:dyDescent="0.25">
      <c r="A13" s="1"/>
      <c r="E13" s="1"/>
      <c r="F13" s="1"/>
      <c r="G13" s="1"/>
      <c r="H13" s="1"/>
      <c r="I13" s="1"/>
      <c r="J13" s="1"/>
      <c r="K13" s="1"/>
      <c r="L13" s="1"/>
      <c r="M13" s="1"/>
      <c r="N13" s="1"/>
      <c r="O13" s="1"/>
      <c r="P13" s="1"/>
      <c r="Q13" s="1"/>
      <c r="R13" s="1"/>
      <c r="S13" s="1"/>
      <c r="T13" s="1"/>
      <c r="U13" s="1"/>
      <c r="V13" s="1"/>
      <c r="W13" s="1"/>
      <c r="X13" s="1"/>
      <c r="Y13" s="1"/>
      <c r="Z13" s="1"/>
    </row>
    <row r="14" spans="1:126" ht="99" customHeight="1" x14ac:dyDescent="0.25">
      <c r="A14" s="1"/>
      <c r="E14" s="1"/>
      <c r="F14" s="1"/>
      <c r="G14" s="1"/>
      <c r="H14" s="1"/>
      <c r="I14" s="1"/>
      <c r="J14" s="1"/>
      <c r="K14" s="1"/>
      <c r="L14" s="1"/>
      <c r="M14" s="1"/>
      <c r="N14" s="1"/>
      <c r="O14" s="1"/>
      <c r="P14" s="1"/>
      <c r="Q14" s="1"/>
      <c r="R14" s="1"/>
      <c r="S14" s="1"/>
      <c r="T14" s="1"/>
      <c r="U14" s="1"/>
      <c r="V14" s="1"/>
      <c r="W14" s="1"/>
      <c r="X14" s="1"/>
      <c r="Y14" s="1"/>
      <c r="Z14" s="1"/>
    </row>
    <row r="15" spans="1:126" ht="99" customHeight="1" x14ac:dyDescent="0.25">
      <c r="A15" s="1"/>
      <c r="E15" s="1"/>
      <c r="F15" s="1"/>
      <c r="G15" s="1"/>
      <c r="H15" s="1"/>
      <c r="I15" s="1"/>
      <c r="J15" s="1"/>
      <c r="K15" s="1"/>
      <c r="L15" s="1"/>
      <c r="M15" s="1"/>
      <c r="N15" s="1"/>
      <c r="O15" s="1"/>
      <c r="P15" s="1"/>
      <c r="Q15" s="1"/>
      <c r="R15" s="1"/>
      <c r="S15" s="1"/>
      <c r="T15" s="1"/>
      <c r="U15" s="1"/>
      <c r="V15" s="1"/>
      <c r="W15" s="1"/>
      <c r="X15" s="1"/>
      <c r="Y15" s="1"/>
      <c r="Z15" s="1"/>
    </row>
    <row r="16" spans="1:126" x14ac:dyDescent="0.25">
      <c r="A16" s="1"/>
      <c r="E16" s="1"/>
      <c r="F16" s="1"/>
      <c r="G16" s="1"/>
      <c r="H16" s="1"/>
      <c r="I16" s="1"/>
      <c r="J16" s="1"/>
      <c r="K16" s="1"/>
      <c r="L16" s="1"/>
      <c r="M16" s="1"/>
      <c r="N16" s="1"/>
      <c r="O16" s="1"/>
      <c r="P16" s="1"/>
      <c r="Q16" s="1"/>
      <c r="R16" s="1"/>
      <c r="S16" s="1"/>
      <c r="T16" s="1"/>
      <c r="U16" s="1"/>
      <c r="V16" s="1"/>
      <c r="W16" s="1"/>
      <c r="X16" s="1"/>
      <c r="Y16" s="1"/>
      <c r="Z16"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sheetData>
  <mergeCells count="28">
    <mergeCell ref="Q4:Q5"/>
    <mergeCell ref="R4:R5"/>
    <mergeCell ref="X4:X5"/>
    <mergeCell ref="G4:G5"/>
    <mergeCell ref="H4:J4"/>
    <mergeCell ref="H3:J3"/>
    <mergeCell ref="L3:N3"/>
    <mergeCell ref="A4:A5"/>
    <mergeCell ref="B4:B5"/>
    <mergeCell ref="C4:C5"/>
    <mergeCell ref="D4:D5"/>
    <mergeCell ref="E4:E5"/>
    <mergeCell ref="A1:Z1"/>
    <mergeCell ref="A2:Z2"/>
    <mergeCell ref="K4:K5"/>
    <mergeCell ref="L4:N4"/>
    <mergeCell ref="O4:O5"/>
    <mergeCell ref="P4:P5"/>
    <mergeCell ref="O3:Z3"/>
    <mergeCell ref="Y4:Y5"/>
    <mergeCell ref="Z4:Z5"/>
    <mergeCell ref="S4:S5"/>
    <mergeCell ref="T4:T5"/>
    <mergeCell ref="U4:U5"/>
    <mergeCell ref="V4:V5"/>
    <mergeCell ref="W4:W5"/>
    <mergeCell ref="F4:F5"/>
    <mergeCell ref="A3:G3"/>
  </mergeCells>
  <hyperlinks>
    <hyperlink ref="I5" location="'Estructura de Riesgos FP'!F3" display="Impacto" xr:uid="{00000000-0004-0000-0000-000000000000}"/>
    <hyperlink ref="H5" location="'Estructura de Riesgos FP'!E3" display="Probabilidad" xr:uid="{00000000-0004-0000-0000-000001000000}"/>
    <hyperlink ref="M5" location="'Estructura de Riesgos FP'!F3" display="Impacto" xr:uid="{00000000-0004-0000-0000-000002000000}"/>
    <hyperlink ref="L5" location="'Estructura de Riesgos FP'!E3" display="Probabilidad" xr:uid="{00000000-0004-0000-0000-000003000000}"/>
  </hyperlinks>
  <pageMargins left="0.70866141732283472" right="0.70866141732283472" top="0.74803149606299213" bottom="0.74803149606299213" header="0.31496062992125984" footer="0.31496062992125984"/>
  <pageSetup scale="30" orientation="landscape" r:id="rId1"/>
  <colBreaks count="1" manualBreakCount="1">
    <brk id="17" max="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3FAA-FB26-42AB-ABD9-D1E78A8E5B2C}">
  <dimension ref="A8:L27"/>
  <sheetViews>
    <sheetView view="pageBreakPreview" zoomScale="90" zoomScaleNormal="75" zoomScaleSheetLayoutView="90" workbookViewId="0">
      <selection activeCell="H3" sqref="H3"/>
    </sheetView>
  </sheetViews>
  <sheetFormatPr defaultColWidth="11.44140625" defaultRowHeight="14.4" x14ac:dyDescent="0.3"/>
  <cols>
    <col min="1" max="9" width="11.44140625" style="39"/>
    <col min="10" max="10" width="61" style="39" customWidth="1"/>
    <col min="11" max="16384" width="11.44140625" style="39"/>
  </cols>
  <sheetData>
    <row r="8" spans="1:12" ht="15" thickBot="1" x14ac:dyDescent="0.35">
      <c r="A8" s="40" t="s">
        <v>91</v>
      </c>
      <c r="I8" s="51" t="s">
        <v>112</v>
      </c>
      <c r="J8" s="51"/>
      <c r="K8" s="51"/>
    </row>
    <row r="9" spans="1:12" x14ac:dyDescent="0.3">
      <c r="A9" s="47" t="s">
        <v>113</v>
      </c>
      <c r="B9" s="42"/>
      <c r="C9" s="42"/>
      <c r="D9" s="42"/>
      <c r="E9" s="42"/>
      <c r="F9" s="42"/>
      <c r="G9" s="42"/>
      <c r="H9" s="42"/>
      <c r="I9" s="42"/>
      <c r="J9" s="42"/>
      <c r="K9" s="48" t="s">
        <v>92</v>
      </c>
      <c r="L9" s="49" t="s">
        <v>93</v>
      </c>
    </row>
    <row r="10" spans="1:12" x14ac:dyDescent="0.3">
      <c r="A10" s="43" t="s">
        <v>94</v>
      </c>
      <c r="B10" s="44"/>
      <c r="C10" s="44"/>
      <c r="D10" s="44"/>
      <c r="E10" s="44"/>
      <c r="F10" s="44"/>
      <c r="G10" s="44"/>
      <c r="H10" s="44"/>
      <c r="I10" s="44"/>
      <c r="J10" s="44"/>
      <c r="K10" s="54"/>
      <c r="L10" s="52" t="s">
        <v>107</v>
      </c>
    </row>
    <row r="11" spans="1:12" x14ac:dyDescent="0.3">
      <c r="A11" s="43" t="s">
        <v>95</v>
      </c>
      <c r="B11" s="44"/>
      <c r="C11" s="44"/>
      <c r="D11" s="44"/>
      <c r="E11" s="44"/>
      <c r="F11" s="44"/>
      <c r="G11" s="44"/>
      <c r="H11" s="44"/>
      <c r="I11" s="44"/>
      <c r="J11" s="44"/>
      <c r="K11" s="54"/>
      <c r="L11" s="52" t="s">
        <v>107</v>
      </c>
    </row>
    <row r="12" spans="1:12" x14ac:dyDescent="0.3">
      <c r="A12" s="43" t="s">
        <v>96</v>
      </c>
      <c r="B12" s="44"/>
      <c r="C12" s="44"/>
      <c r="D12" s="44"/>
      <c r="E12" s="44"/>
      <c r="F12" s="44"/>
      <c r="G12" s="44"/>
      <c r="H12" s="44"/>
      <c r="I12" s="44"/>
      <c r="J12" s="44"/>
      <c r="K12" s="54"/>
      <c r="L12" s="52" t="s">
        <v>107</v>
      </c>
    </row>
    <row r="13" spans="1:12" ht="15" thickBot="1" x14ac:dyDescent="0.35">
      <c r="A13" s="45" t="s">
        <v>97</v>
      </c>
      <c r="B13" s="46"/>
      <c r="C13" s="46"/>
      <c r="D13" s="46"/>
      <c r="E13" s="46"/>
      <c r="F13" s="46"/>
      <c r="G13" s="46"/>
      <c r="H13" s="46"/>
      <c r="I13" s="46"/>
      <c r="J13" s="46"/>
      <c r="K13" s="55" t="s">
        <v>107</v>
      </c>
      <c r="L13" s="53"/>
    </row>
    <row r="15" spans="1:12" ht="15" thickBot="1" x14ac:dyDescent="0.35"/>
    <row r="16" spans="1:12" x14ac:dyDescent="0.3">
      <c r="A16" s="47" t="s">
        <v>113</v>
      </c>
      <c r="B16" s="42"/>
      <c r="C16" s="42"/>
      <c r="D16" s="42"/>
      <c r="E16" s="42"/>
      <c r="F16" s="42"/>
      <c r="G16" s="42"/>
      <c r="H16" s="42"/>
      <c r="I16" s="42"/>
      <c r="J16" s="42"/>
      <c r="K16" s="48" t="s">
        <v>92</v>
      </c>
      <c r="L16" s="49" t="s">
        <v>93</v>
      </c>
    </row>
    <row r="17" spans="1:12" x14ac:dyDescent="0.3">
      <c r="A17" s="43" t="s">
        <v>98</v>
      </c>
      <c r="B17" s="44"/>
      <c r="C17" s="44"/>
      <c r="D17" s="44"/>
      <c r="E17" s="44"/>
      <c r="F17" s="44"/>
      <c r="G17" s="44"/>
      <c r="H17" s="44"/>
      <c r="I17" s="44"/>
      <c r="J17" s="44"/>
      <c r="K17" s="54" t="s">
        <v>107</v>
      </c>
      <c r="L17" s="52"/>
    </row>
    <row r="18" spans="1:12" x14ac:dyDescent="0.3">
      <c r="A18" s="43" t="s">
        <v>99</v>
      </c>
      <c r="B18" s="44"/>
      <c r="C18" s="44"/>
      <c r="D18" s="44"/>
      <c r="E18" s="44"/>
      <c r="F18" s="44"/>
      <c r="G18" s="44"/>
      <c r="H18" s="44"/>
      <c r="I18" s="44"/>
      <c r="J18" s="44"/>
      <c r="K18" s="54"/>
      <c r="L18" s="52" t="s">
        <v>107</v>
      </c>
    </row>
    <row r="19" spans="1:12" x14ac:dyDescent="0.3">
      <c r="A19" s="43" t="s">
        <v>100</v>
      </c>
      <c r="B19" s="44"/>
      <c r="C19" s="44"/>
      <c r="D19" s="44"/>
      <c r="E19" s="44"/>
      <c r="F19" s="44"/>
      <c r="G19" s="44"/>
      <c r="H19" s="44"/>
      <c r="I19" s="44"/>
      <c r="J19" s="44"/>
      <c r="K19" s="54" t="s">
        <v>107</v>
      </c>
      <c r="L19" s="52"/>
    </row>
    <row r="20" spans="1:12" x14ac:dyDescent="0.3">
      <c r="A20" s="43" t="s">
        <v>101</v>
      </c>
      <c r="B20" s="44"/>
      <c r="C20" s="44"/>
      <c r="D20" s="44"/>
      <c r="E20" s="44"/>
      <c r="F20" s="44"/>
      <c r="G20" s="44"/>
      <c r="H20" s="44"/>
      <c r="I20" s="44"/>
      <c r="J20" s="44"/>
      <c r="K20" s="54"/>
      <c r="L20" s="52" t="s">
        <v>107</v>
      </c>
    </row>
    <row r="21" spans="1:12" ht="15" thickBot="1" x14ac:dyDescent="0.35">
      <c r="A21" s="45" t="s">
        <v>102</v>
      </c>
      <c r="B21" s="46"/>
      <c r="C21" s="46"/>
      <c r="D21" s="46"/>
      <c r="E21" s="46"/>
      <c r="F21" s="46"/>
      <c r="G21" s="46"/>
      <c r="H21" s="46"/>
      <c r="I21" s="46"/>
      <c r="J21" s="46"/>
      <c r="K21" s="55"/>
      <c r="L21" s="53" t="s">
        <v>107</v>
      </c>
    </row>
    <row r="24" spans="1:12" x14ac:dyDescent="0.3">
      <c r="A24" s="39" t="s">
        <v>103</v>
      </c>
    </row>
    <row r="25" spans="1:12" x14ac:dyDescent="0.3">
      <c r="A25" s="50" t="s">
        <v>104</v>
      </c>
      <c r="B25" s="50"/>
      <c r="C25" s="50"/>
      <c r="D25" s="50"/>
      <c r="E25" s="50"/>
      <c r="F25" s="50"/>
      <c r="G25" s="50"/>
      <c r="H25" s="50"/>
      <c r="I25" s="57" t="s">
        <v>108</v>
      </c>
      <c r="J25" s="50"/>
    </row>
    <row r="26" spans="1:12" x14ac:dyDescent="0.3">
      <c r="A26" s="39" t="s">
        <v>105</v>
      </c>
    </row>
    <row r="27" spans="1:12" x14ac:dyDescent="0.3">
      <c r="A27" s="39" t="s">
        <v>106</v>
      </c>
    </row>
  </sheetData>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7223-3F20-49AE-AF2A-BE0E29648E70}">
  <dimension ref="A8:L27"/>
  <sheetViews>
    <sheetView view="pageBreakPreview" zoomScale="90" zoomScaleNormal="100" zoomScaleSheetLayoutView="90" workbookViewId="0">
      <selection activeCell="G5" sqref="G5"/>
    </sheetView>
  </sheetViews>
  <sheetFormatPr defaultColWidth="11.44140625" defaultRowHeight="14.4" x14ac:dyDescent="0.3"/>
  <cols>
    <col min="1" max="9" width="11.44140625" style="39"/>
    <col min="10" max="10" width="61" style="39" customWidth="1"/>
    <col min="11" max="16384" width="11.44140625" style="39"/>
  </cols>
  <sheetData>
    <row r="8" spans="1:12" ht="15" thickBot="1" x14ac:dyDescent="0.35">
      <c r="A8" s="40" t="s">
        <v>91</v>
      </c>
      <c r="I8" s="51" t="s">
        <v>115</v>
      </c>
      <c r="J8" s="51"/>
      <c r="K8" s="51"/>
    </row>
    <row r="9" spans="1:12" x14ac:dyDescent="0.3">
      <c r="A9" s="47" t="s">
        <v>113</v>
      </c>
      <c r="B9" s="42"/>
      <c r="C9" s="42"/>
      <c r="D9" s="42"/>
      <c r="E9" s="42"/>
      <c r="F9" s="42"/>
      <c r="G9" s="42"/>
      <c r="H9" s="42"/>
      <c r="I9" s="42"/>
      <c r="J9" s="42"/>
      <c r="K9" s="48" t="s">
        <v>92</v>
      </c>
      <c r="L9" s="49" t="s">
        <v>93</v>
      </c>
    </row>
    <row r="10" spans="1:12" x14ac:dyDescent="0.3">
      <c r="A10" s="43" t="s">
        <v>94</v>
      </c>
      <c r="B10" s="44"/>
      <c r="C10" s="44"/>
      <c r="D10" s="44"/>
      <c r="E10" s="44"/>
      <c r="F10" s="44"/>
      <c r="G10" s="44"/>
      <c r="H10" s="44"/>
      <c r="I10" s="44"/>
      <c r="J10" s="44"/>
      <c r="K10" s="54"/>
      <c r="L10" s="52" t="s">
        <v>107</v>
      </c>
    </row>
    <row r="11" spans="1:12" x14ac:dyDescent="0.3">
      <c r="A11" s="43" t="s">
        <v>95</v>
      </c>
      <c r="B11" s="44"/>
      <c r="C11" s="44"/>
      <c r="D11" s="44"/>
      <c r="E11" s="44"/>
      <c r="F11" s="44"/>
      <c r="G11" s="44"/>
      <c r="H11" s="44"/>
      <c r="I11" s="44"/>
      <c r="J11" s="44"/>
      <c r="K11" s="54"/>
      <c r="L11" s="52" t="s">
        <v>107</v>
      </c>
    </row>
    <row r="12" spans="1:12" x14ac:dyDescent="0.3">
      <c r="A12" s="43" t="s">
        <v>96</v>
      </c>
      <c r="B12" s="44"/>
      <c r="C12" s="44"/>
      <c r="D12" s="44"/>
      <c r="E12" s="44"/>
      <c r="F12" s="44"/>
      <c r="G12" s="44"/>
      <c r="H12" s="44"/>
      <c r="I12" s="44"/>
      <c r="J12" s="44"/>
      <c r="K12" s="54"/>
      <c r="L12" s="52" t="s">
        <v>107</v>
      </c>
    </row>
    <row r="13" spans="1:12" ht="15" thickBot="1" x14ac:dyDescent="0.35">
      <c r="A13" s="45" t="s">
        <v>97</v>
      </c>
      <c r="B13" s="46"/>
      <c r="C13" s="46"/>
      <c r="D13" s="46"/>
      <c r="E13" s="46"/>
      <c r="F13" s="46"/>
      <c r="G13" s="46"/>
      <c r="H13" s="46"/>
      <c r="I13" s="46"/>
      <c r="J13" s="46"/>
      <c r="K13" s="55" t="s">
        <v>107</v>
      </c>
      <c r="L13" s="53"/>
    </row>
    <row r="15" spans="1:12" ht="15" thickBot="1" x14ac:dyDescent="0.35"/>
    <row r="16" spans="1:12" x14ac:dyDescent="0.3">
      <c r="A16" s="47" t="s">
        <v>113</v>
      </c>
      <c r="B16" s="42"/>
      <c r="C16" s="42"/>
      <c r="D16" s="42"/>
      <c r="E16" s="42"/>
      <c r="F16" s="42"/>
      <c r="G16" s="42"/>
      <c r="H16" s="42"/>
      <c r="I16" s="42"/>
      <c r="J16" s="42"/>
      <c r="K16" s="48" t="s">
        <v>92</v>
      </c>
      <c r="L16" s="49" t="s">
        <v>93</v>
      </c>
    </row>
    <row r="17" spans="1:12" x14ac:dyDescent="0.3">
      <c r="A17" s="43" t="s">
        <v>98</v>
      </c>
      <c r="B17" s="44"/>
      <c r="C17" s="44"/>
      <c r="D17" s="44"/>
      <c r="E17" s="44"/>
      <c r="F17" s="44"/>
      <c r="G17" s="44"/>
      <c r="H17" s="44"/>
      <c r="I17" s="44"/>
      <c r="J17" s="44"/>
      <c r="K17" s="54"/>
      <c r="L17" s="52" t="s">
        <v>107</v>
      </c>
    </row>
    <row r="18" spans="1:12" x14ac:dyDescent="0.3">
      <c r="A18" s="43" t="s">
        <v>99</v>
      </c>
      <c r="B18" s="44"/>
      <c r="C18" s="44"/>
      <c r="D18" s="44"/>
      <c r="E18" s="44"/>
      <c r="F18" s="44"/>
      <c r="G18" s="44"/>
      <c r="H18" s="44"/>
      <c r="I18" s="44"/>
      <c r="J18" s="44"/>
      <c r="K18" s="54"/>
      <c r="L18" s="52" t="s">
        <v>107</v>
      </c>
    </row>
    <row r="19" spans="1:12" x14ac:dyDescent="0.3">
      <c r="A19" s="43" t="s">
        <v>100</v>
      </c>
      <c r="B19" s="44"/>
      <c r="C19" s="44"/>
      <c r="D19" s="44"/>
      <c r="E19" s="44"/>
      <c r="F19" s="44"/>
      <c r="G19" s="44"/>
      <c r="H19" s="44"/>
      <c r="I19" s="44"/>
      <c r="J19" s="44"/>
      <c r="K19" s="54" t="s">
        <v>107</v>
      </c>
      <c r="L19" s="52"/>
    </row>
    <row r="20" spans="1:12" x14ac:dyDescent="0.3">
      <c r="A20" s="43" t="s">
        <v>101</v>
      </c>
      <c r="B20" s="44"/>
      <c r="C20" s="44"/>
      <c r="D20" s="44"/>
      <c r="E20" s="44"/>
      <c r="F20" s="44"/>
      <c r="G20" s="44"/>
      <c r="H20" s="44"/>
      <c r="I20" s="44"/>
      <c r="J20" s="44"/>
      <c r="K20" s="54" t="s">
        <v>107</v>
      </c>
      <c r="L20" s="52"/>
    </row>
    <row r="21" spans="1:12" ht="15" thickBot="1" x14ac:dyDescent="0.35">
      <c r="A21" s="45" t="s">
        <v>102</v>
      </c>
      <c r="B21" s="46"/>
      <c r="C21" s="46"/>
      <c r="D21" s="46"/>
      <c r="E21" s="46"/>
      <c r="F21" s="46"/>
      <c r="G21" s="46"/>
      <c r="H21" s="46"/>
      <c r="I21" s="46"/>
      <c r="J21" s="46"/>
      <c r="K21" s="55" t="s">
        <v>107</v>
      </c>
      <c r="L21" s="53"/>
    </row>
    <row r="24" spans="1:12" x14ac:dyDescent="0.3">
      <c r="A24" s="39" t="s">
        <v>103</v>
      </c>
    </row>
    <row r="25" spans="1:12" x14ac:dyDescent="0.3">
      <c r="A25" s="56" t="s">
        <v>104</v>
      </c>
      <c r="B25" s="56"/>
      <c r="C25" s="56"/>
      <c r="D25" s="56"/>
      <c r="E25" s="56"/>
      <c r="F25" s="56"/>
      <c r="G25" s="56"/>
      <c r="H25" s="56"/>
      <c r="I25" s="41"/>
    </row>
    <row r="26" spans="1:12" x14ac:dyDescent="0.3">
      <c r="A26" s="50" t="s">
        <v>105</v>
      </c>
      <c r="B26" s="50"/>
      <c r="C26" s="50"/>
      <c r="D26" s="50"/>
      <c r="E26" s="50"/>
      <c r="F26" s="50"/>
      <c r="G26" s="50"/>
      <c r="H26" s="50"/>
      <c r="I26" s="57" t="s">
        <v>114</v>
      </c>
      <c r="J26" s="50"/>
    </row>
    <row r="27" spans="1:12" x14ac:dyDescent="0.3">
      <c r="A27" s="39" t="s">
        <v>106</v>
      </c>
    </row>
  </sheetData>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
  <sheetViews>
    <sheetView topLeftCell="B18" zoomScale="80" zoomScaleNormal="80" workbookViewId="0">
      <selection activeCell="C41" sqref="C41"/>
    </sheetView>
  </sheetViews>
  <sheetFormatPr defaultColWidth="9.109375" defaultRowHeight="14.4" x14ac:dyDescent="0.3"/>
  <cols>
    <col min="1" max="1" width="77.88671875" style="21" customWidth="1"/>
    <col min="2" max="2" width="97.88671875" style="21" customWidth="1"/>
    <col min="3" max="7" width="11.88671875" style="20" customWidth="1"/>
    <col min="8" max="8" width="16.109375" style="20" customWidth="1"/>
    <col min="9" max="9" width="18.109375" style="20" customWidth="1"/>
    <col min="10" max="10" width="13.5546875" style="20" customWidth="1"/>
    <col min="11" max="11" width="15.44140625" style="20" customWidth="1"/>
    <col min="12" max="12" width="15.88671875" style="21" customWidth="1"/>
    <col min="13" max="13" width="16.5546875" style="21" customWidth="1"/>
    <col min="14" max="14" width="17.6640625" style="21" customWidth="1"/>
    <col min="15" max="15" width="16.44140625" style="21" customWidth="1"/>
    <col min="16" max="16" width="15.6640625" style="21" customWidth="1"/>
    <col min="17" max="17" width="15.44140625" style="21" customWidth="1"/>
    <col min="18" max="19" width="16.5546875" style="21" customWidth="1"/>
    <col min="20" max="16384" width="9.109375" style="21"/>
  </cols>
  <sheetData>
    <row r="1" spans="1:19" ht="87.6" customHeight="1" x14ac:dyDescent="0.3">
      <c r="A1" s="94"/>
      <c r="B1" s="95"/>
      <c r="C1" s="95"/>
      <c r="D1" s="95"/>
      <c r="E1" s="95"/>
      <c r="F1" s="95"/>
      <c r="G1" s="95"/>
      <c r="H1" s="95"/>
      <c r="I1" s="95"/>
      <c r="J1" s="95"/>
      <c r="K1" s="95"/>
      <c r="L1" s="95"/>
      <c r="M1" s="95"/>
      <c r="N1" s="95"/>
      <c r="O1" s="95"/>
      <c r="P1" s="95"/>
      <c r="Q1" s="95"/>
      <c r="R1" s="95"/>
      <c r="S1" s="95"/>
    </row>
    <row r="2" spans="1:19" ht="15" customHeight="1" x14ac:dyDescent="0.3">
      <c r="A2" s="85" t="s">
        <v>9</v>
      </c>
      <c r="B2" s="102" t="s">
        <v>31</v>
      </c>
      <c r="C2" s="85" t="s">
        <v>32</v>
      </c>
      <c r="D2" s="85"/>
      <c r="E2" s="85"/>
      <c r="F2" s="85"/>
      <c r="G2" s="85"/>
      <c r="H2" s="85"/>
      <c r="I2" s="85"/>
      <c r="J2" s="85"/>
      <c r="K2" s="85"/>
      <c r="L2" s="84" t="s">
        <v>51</v>
      </c>
      <c r="M2" s="84" t="s">
        <v>52</v>
      </c>
      <c r="N2" s="85" t="s">
        <v>53</v>
      </c>
      <c r="O2" s="85" t="s">
        <v>54</v>
      </c>
      <c r="P2" s="85" t="s">
        <v>55</v>
      </c>
      <c r="Q2" s="85" t="s">
        <v>56</v>
      </c>
      <c r="R2" s="85" t="s">
        <v>58</v>
      </c>
      <c r="S2" s="85" t="s">
        <v>57</v>
      </c>
    </row>
    <row r="3" spans="1:19" ht="15" customHeight="1" x14ac:dyDescent="0.3">
      <c r="A3" s="85"/>
      <c r="B3" s="85"/>
      <c r="C3" s="86" t="s">
        <v>33</v>
      </c>
      <c r="D3" s="86"/>
      <c r="E3" s="86"/>
      <c r="F3" s="100" t="s">
        <v>34</v>
      </c>
      <c r="G3" s="100"/>
      <c r="H3" s="86" t="s">
        <v>35</v>
      </c>
      <c r="I3" s="101"/>
      <c r="J3" s="100" t="s">
        <v>36</v>
      </c>
      <c r="K3" s="100"/>
      <c r="L3" s="84"/>
      <c r="M3" s="84"/>
      <c r="N3" s="85"/>
      <c r="O3" s="85"/>
      <c r="P3" s="85"/>
      <c r="Q3" s="85"/>
      <c r="R3" s="85"/>
      <c r="S3" s="85"/>
    </row>
    <row r="4" spans="1:19" x14ac:dyDescent="0.3">
      <c r="A4" s="85"/>
      <c r="B4" s="85"/>
      <c r="C4" s="22" t="s">
        <v>37</v>
      </c>
      <c r="D4" s="22" t="s">
        <v>38</v>
      </c>
      <c r="E4" s="22" t="s">
        <v>39</v>
      </c>
      <c r="F4" s="23" t="s">
        <v>40</v>
      </c>
      <c r="G4" s="23" t="s">
        <v>41</v>
      </c>
      <c r="H4" s="22" t="s">
        <v>42</v>
      </c>
      <c r="I4" s="22" t="s">
        <v>43</v>
      </c>
      <c r="J4" s="24" t="s">
        <v>44</v>
      </c>
      <c r="K4" s="25" t="s">
        <v>45</v>
      </c>
      <c r="L4" s="85"/>
      <c r="M4" s="84"/>
      <c r="N4" s="85"/>
      <c r="O4" s="85"/>
      <c r="P4" s="85"/>
      <c r="Q4" s="85"/>
      <c r="R4" s="85"/>
      <c r="S4" s="85"/>
    </row>
    <row r="5" spans="1:19" x14ac:dyDescent="0.3">
      <c r="A5" s="85"/>
      <c r="B5" s="85"/>
      <c r="C5" s="22">
        <v>0.1</v>
      </c>
      <c r="D5" s="22">
        <v>0.3</v>
      </c>
      <c r="E5" s="22">
        <v>0.2</v>
      </c>
      <c r="F5" s="23">
        <v>0.1</v>
      </c>
      <c r="G5" s="23">
        <v>0.2</v>
      </c>
      <c r="H5" s="22">
        <v>0.2</v>
      </c>
      <c r="I5" s="22">
        <v>0.3</v>
      </c>
      <c r="J5" s="23">
        <v>0.1</v>
      </c>
      <c r="K5" s="26">
        <v>0.2</v>
      </c>
      <c r="L5" s="85"/>
      <c r="M5" s="84"/>
      <c r="N5" s="85"/>
      <c r="O5" s="85"/>
      <c r="P5" s="85"/>
      <c r="Q5" s="85"/>
      <c r="R5" s="85"/>
      <c r="S5" s="85"/>
    </row>
    <row r="6" spans="1:19" ht="65.099999999999994" customHeight="1" x14ac:dyDescent="0.3">
      <c r="A6" s="99" t="str">
        <f>'1. Mapa de riscos '!E6</f>
        <v>Amb l'objectiu d'obtenir fonts de finançament externs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inversions en equipament realitzades per assolir la finalitat d'un projecte o actuació, es facin servir per justificar-ne la seva execució davant de més d'un òrgan concedent i/o font de finançament externa finalista.</v>
      </c>
      <c r="B6" s="27" t="s">
        <v>67</v>
      </c>
      <c r="C6" s="28">
        <v>0.1</v>
      </c>
      <c r="D6" s="28" t="s">
        <v>46</v>
      </c>
      <c r="E6" s="28" t="s">
        <v>46</v>
      </c>
      <c r="F6" s="28"/>
      <c r="G6" s="28">
        <v>0.2</v>
      </c>
      <c r="H6" s="28">
        <v>0.2</v>
      </c>
      <c r="I6" s="28"/>
      <c r="J6" s="28"/>
      <c r="K6" s="28">
        <v>0.2</v>
      </c>
      <c r="L6" s="31">
        <f t="shared" ref="L6:L12" si="0">SUM(C6:K6)</f>
        <v>0.7</v>
      </c>
      <c r="M6" s="31">
        <f>L6*'1. Mapa de riscos '!$H$6</f>
        <v>0.7</v>
      </c>
      <c r="N6" s="96">
        <f>AVERAGE(M6:M12)</f>
        <v>0.8285714285714284</v>
      </c>
      <c r="O6" s="31">
        <f>L6*'1. Mapa de riscos '!$I$6</f>
        <v>0.7</v>
      </c>
      <c r="P6" s="96">
        <f>AVERAGE(O6:O12)</f>
        <v>0.8285714285714284</v>
      </c>
      <c r="Q6" s="31">
        <f t="shared" ref="Q6:Q12" si="1">M6*O6</f>
        <v>0.48999999999999994</v>
      </c>
      <c r="R6" s="96">
        <f>AVERAGE(Q6:Q12)</f>
        <v>0.69142857142857128</v>
      </c>
      <c r="S6" s="32" t="s">
        <v>25</v>
      </c>
    </row>
    <row r="7" spans="1:19" ht="63" customHeight="1" x14ac:dyDescent="0.3">
      <c r="A7" s="99"/>
      <c r="B7" s="27" t="s">
        <v>68</v>
      </c>
      <c r="C7" s="28">
        <v>0.1</v>
      </c>
      <c r="D7" s="28" t="s">
        <v>46</v>
      </c>
      <c r="E7" s="28" t="s">
        <v>46</v>
      </c>
      <c r="F7" s="28"/>
      <c r="G7" s="28">
        <v>0.2</v>
      </c>
      <c r="H7" s="28"/>
      <c r="I7" s="28">
        <v>0.3</v>
      </c>
      <c r="J7" s="28" t="s">
        <v>46</v>
      </c>
      <c r="K7" s="28">
        <v>0.2</v>
      </c>
      <c r="L7" s="31">
        <f t="shared" si="0"/>
        <v>0.8</v>
      </c>
      <c r="M7" s="31">
        <f>L7*'1. Mapa de riscos '!$H$6</f>
        <v>0.8</v>
      </c>
      <c r="N7" s="97"/>
      <c r="O7" s="31">
        <f>L7*'1. Mapa de riscos '!$I$6</f>
        <v>0.8</v>
      </c>
      <c r="P7" s="97"/>
      <c r="Q7" s="31">
        <f t="shared" si="1"/>
        <v>0.64000000000000012</v>
      </c>
      <c r="R7" s="97"/>
      <c r="S7" s="32" t="s">
        <v>25</v>
      </c>
    </row>
    <row r="8" spans="1:19" ht="65.400000000000006" customHeight="1" x14ac:dyDescent="0.3">
      <c r="A8" s="99"/>
      <c r="B8" s="27" t="s">
        <v>69</v>
      </c>
      <c r="C8" s="28"/>
      <c r="D8" s="28"/>
      <c r="E8" s="28">
        <v>0.2</v>
      </c>
      <c r="F8" s="28">
        <v>0.1</v>
      </c>
      <c r="G8" s="28" t="s">
        <v>46</v>
      </c>
      <c r="H8" s="28"/>
      <c r="I8" s="28">
        <v>0.3</v>
      </c>
      <c r="J8" s="28" t="s">
        <v>46</v>
      </c>
      <c r="K8" s="28">
        <v>0.2</v>
      </c>
      <c r="L8" s="31">
        <f t="shared" si="0"/>
        <v>0.8</v>
      </c>
      <c r="M8" s="31">
        <f>L8*'1. Mapa de riscos '!$H$6</f>
        <v>0.8</v>
      </c>
      <c r="N8" s="97"/>
      <c r="O8" s="31">
        <f>L8*'1. Mapa de riscos '!$I$6</f>
        <v>0.8</v>
      </c>
      <c r="P8" s="97"/>
      <c r="Q8" s="31">
        <f t="shared" si="1"/>
        <v>0.64000000000000012</v>
      </c>
      <c r="R8" s="97"/>
      <c r="S8" s="32" t="s">
        <v>25</v>
      </c>
    </row>
    <row r="9" spans="1:19" ht="93" customHeight="1" x14ac:dyDescent="0.3">
      <c r="A9" s="99"/>
      <c r="B9" s="27" t="s">
        <v>70</v>
      </c>
      <c r="C9" s="28"/>
      <c r="D9" s="28"/>
      <c r="E9" s="28">
        <v>0.2</v>
      </c>
      <c r="F9" s="28"/>
      <c r="G9" s="28">
        <v>0.2</v>
      </c>
      <c r="H9" s="28"/>
      <c r="I9" s="28">
        <v>0.3</v>
      </c>
      <c r="J9" s="28"/>
      <c r="K9" s="28">
        <v>0.2</v>
      </c>
      <c r="L9" s="31">
        <f t="shared" si="0"/>
        <v>0.89999999999999991</v>
      </c>
      <c r="M9" s="31">
        <f>L9*'1. Mapa de riscos '!$H$6</f>
        <v>0.89999999999999991</v>
      </c>
      <c r="N9" s="97"/>
      <c r="O9" s="31">
        <f>L9*'1. Mapa de riscos '!$I$6</f>
        <v>0.89999999999999991</v>
      </c>
      <c r="P9" s="97"/>
      <c r="Q9" s="31">
        <f t="shared" si="1"/>
        <v>0.80999999999999983</v>
      </c>
      <c r="R9" s="97"/>
      <c r="S9" s="32" t="s">
        <v>25</v>
      </c>
    </row>
    <row r="10" spans="1:19" ht="89.25" customHeight="1" x14ac:dyDescent="0.3">
      <c r="A10" s="99"/>
      <c r="B10" s="27" t="s">
        <v>71</v>
      </c>
      <c r="C10" s="28"/>
      <c r="D10" s="28"/>
      <c r="E10" s="28">
        <v>0.2</v>
      </c>
      <c r="F10" s="28"/>
      <c r="G10" s="28">
        <v>0.2</v>
      </c>
      <c r="H10" s="28"/>
      <c r="I10" s="28">
        <v>0.3</v>
      </c>
      <c r="J10" s="28"/>
      <c r="K10" s="28">
        <v>0.2</v>
      </c>
      <c r="L10" s="31">
        <f t="shared" si="0"/>
        <v>0.89999999999999991</v>
      </c>
      <c r="M10" s="31">
        <f>L10*'1. Mapa de riscos '!$H$6</f>
        <v>0.89999999999999991</v>
      </c>
      <c r="N10" s="97"/>
      <c r="O10" s="31">
        <f>L10*'1. Mapa de riscos '!$I$6</f>
        <v>0.89999999999999991</v>
      </c>
      <c r="P10" s="97"/>
      <c r="Q10" s="31">
        <f t="shared" si="1"/>
        <v>0.80999999999999983</v>
      </c>
      <c r="R10" s="97"/>
      <c r="S10" s="32" t="s">
        <v>25</v>
      </c>
    </row>
    <row r="11" spans="1:19" ht="71.25" customHeight="1" x14ac:dyDescent="0.3">
      <c r="A11" s="99"/>
      <c r="B11" s="27" t="s">
        <v>72</v>
      </c>
      <c r="C11" s="28"/>
      <c r="D11" s="28"/>
      <c r="E11" s="28">
        <v>0.2</v>
      </c>
      <c r="F11" s="28">
        <v>0.1</v>
      </c>
      <c r="G11" s="28"/>
      <c r="H11" s="28"/>
      <c r="I11" s="28">
        <v>0.3</v>
      </c>
      <c r="J11" s="28"/>
      <c r="K11" s="28">
        <v>0.2</v>
      </c>
      <c r="L11" s="31">
        <f t="shared" si="0"/>
        <v>0.8</v>
      </c>
      <c r="M11" s="31">
        <f>L11*'1. Mapa de riscos '!$H$6</f>
        <v>0.8</v>
      </c>
      <c r="N11" s="97"/>
      <c r="O11" s="31">
        <f>L11*'1. Mapa de riscos '!$I$6</f>
        <v>0.8</v>
      </c>
      <c r="P11" s="97"/>
      <c r="Q11" s="31">
        <f t="shared" si="1"/>
        <v>0.64000000000000012</v>
      </c>
      <c r="R11" s="97"/>
      <c r="S11" s="32" t="s">
        <v>25</v>
      </c>
    </row>
    <row r="12" spans="1:19" ht="98.25" customHeight="1" x14ac:dyDescent="0.3">
      <c r="A12" s="99"/>
      <c r="B12" s="27" t="s">
        <v>82</v>
      </c>
      <c r="C12" s="28" t="s">
        <v>46</v>
      </c>
      <c r="D12" s="28">
        <v>0.3</v>
      </c>
      <c r="E12" s="28"/>
      <c r="F12" s="28"/>
      <c r="G12" s="28">
        <v>0.2</v>
      </c>
      <c r="H12" s="28">
        <v>0.2</v>
      </c>
      <c r="I12" s="28" t="s">
        <v>46</v>
      </c>
      <c r="J12" s="28" t="s">
        <v>46</v>
      </c>
      <c r="K12" s="28">
        <v>0.2</v>
      </c>
      <c r="L12" s="31">
        <f t="shared" si="0"/>
        <v>0.89999999999999991</v>
      </c>
      <c r="M12" s="31">
        <f>L12*'1. Mapa de riscos '!$H$6</f>
        <v>0.89999999999999991</v>
      </c>
      <c r="N12" s="98"/>
      <c r="O12" s="31">
        <f>L12*'1. Mapa de riscos '!$I$6</f>
        <v>0.89999999999999991</v>
      </c>
      <c r="P12" s="98"/>
      <c r="Q12" s="31">
        <f t="shared" si="1"/>
        <v>0.80999999999999983</v>
      </c>
      <c r="R12" s="98"/>
      <c r="S12" s="32" t="s">
        <v>25</v>
      </c>
    </row>
    <row r="13" spans="1:19" ht="81" customHeight="1" x14ac:dyDescent="0.3">
      <c r="A13" s="99" t="str">
        <f>'1. Mapa de riscos '!E7</f>
        <v>Amb l'objectiu d'obtenir fonts de finançament externes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despeses de personal propi realitzades per assolir la finalitat d'un projecte o actuació, es facin servir per justificar-ne la seva execució davant de més d'un òrgan concedent i/o font de finançament externa finalista.</v>
      </c>
      <c r="B13" s="27" t="s">
        <v>73</v>
      </c>
      <c r="C13" s="28">
        <v>0.1</v>
      </c>
      <c r="D13" s="28" t="s">
        <v>46</v>
      </c>
      <c r="E13" s="28" t="s">
        <v>46</v>
      </c>
      <c r="F13" s="28"/>
      <c r="G13" s="28">
        <v>0.2</v>
      </c>
      <c r="H13" s="28">
        <v>0.2</v>
      </c>
      <c r="I13" s="28"/>
      <c r="J13" s="28"/>
      <c r="K13" s="28">
        <v>0.2</v>
      </c>
      <c r="L13" s="31">
        <f t="shared" ref="L13:L25" si="2">SUM(C13:K13)</f>
        <v>0.7</v>
      </c>
      <c r="M13" s="28">
        <f>L13*'1. Mapa de riscos '!$H$7</f>
        <v>0.7</v>
      </c>
      <c r="N13" s="91">
        <f>AVERAGE(M13:M18)</f>
        <v>0.9</v>
      </c>
      <c r="O13" s="28">
        <f>L13*'1. Mapa de riscos '!$I$7</f>
        <v>0.7</v>
      </c>
      <c r="P13" s="91">
        <f>AVERAGE(O13:O18)</f>
        <v>0.9</v>
      </c>
      <c r="Q13" s="31">
        <f t="shared" ref="Q13:Q24" si="3">M13*O13</f>
        <v>0.48999999999999994</v>
      </c>
      <c r="R13" s="91">
        <f>AVERAGE(Q13:Q18)</f>
        <v>0.82333333333333325</v>
      </c>
      <c r="S13" s="32" t="s">
        <v>25</v>
      </c>
    </row>
    <row r="14" spans="1:19" ht="63.75" customHeight="1" x14ac:dyDescent="0.3">
      <c r="A14" s="99"/>
      <c r="B14" s="27" t="s">
        <v>74</v>
      </c>
      <c r="C14" s="28"/>
      <c r="D14" s="28">
        <v>0.3</v>
      </c>
      <c r="E14" s="28" t="s">
        <v>46</v>
      </c>
      <c r="F14" s="28"/>
      <c r="G14" s="28">
        <v>0.2</v>
      </c>
      <c r="H14" s="28"/>
      <c r="I14" s="28">
        <v>0.3</v>
      </c>
      <c r="J14" s="28" t="s">
        <v>46</v>
      </c>
      <c r="K14" s="28">
        <v>0.2</v>
      </c>
      <c r="L14" s="31">
        <f t="shared" si="2"/>
        <v>1</v>
      </c>
      <c r="M14" s="28">
        <f>L14*'1. Mapa de riscos '!$H$7</f>
        <v>1</v>
      </c>
      <c r="N14" s="92"/>
      <c r="O14" s="28">
        <f>L14*'1. Mapa de riscos '!$I$7</f>
        <v>1</v>
      </c>
      <c r="P14" s="92"/>
      <c r="Q14" s="31">
        <f t="shared" si="3"/>
        <v>1</v>
      </c>
      <c r="R14" s="92"/>
      <c r="S14" s="32" t="s">
        <v>25</v>
      </c>
    </row>
    <row r="15" spans="1:19" ht="81.75" customHeight="1" x14ac:dyDescent="0.3">
      <c r="A15" s="99"/>
      <c r="B15" s="27" t="s">
        <v>75</v>
      </c>
      <c r="C15" s="28"/>
      <c r="D15" s="28"/>
      <c r="E15" s="28">
        <v>0.2</v>
      </c>
      <c r="F15" s="28">
        <v>0.1</v>
      </c>
      <c r="G15" s="28" t="s">
        <v>46</v>
      </c>
      <c r="H15" s="28"/>
      <c r="I15" s="28">
        <v>0.3</v>
      </c>
      <c r="J15" s="28" t="s">
        <v>46</v>
      </c>
      <c r="K15" s="28">
        <v>0.2</v>
      </c>
      <c r="L15" s="31">
        <f t="shared" si="2"/>
        <v>0.8</v>
      </c>
      <c r="M15" s="28">
        <f>L15*'1. Mapa de riscos '!$H$7</f>
        <v>0.8</v>
      </c>
      <c r="N15" s="92"/>
      <c r="O15" s="28">
        <f>L15*'1. Mapa de riscos '!$I$7</f>
        <v>0.8</v>
      </c>
      <c r="P15" s="92"/>
      <c r="Q15" s="31">
        <f t="shared" si="3"/>
        <v>0.64000000000000012</v>
      </c>
      <c r="R15" s="92"/>
      <c r="S15" s="32" t="s">
        <v>25</v>
      </c>
    </row>
    <row r="16" spans="1:19" ht="96.75" customHeight="1" x14ac:dyDescent="0.3">
      <c r="A16" s="99"/>
      <c r="B16" s="27" t="s">
        <v>76</v>
      </c>
      <c r="C16" s="28"/>
      <c r="D16" s="28">
        <v>0.3</v>
      </c>
      <c r="E16" s="28"/>
      <c r="F16" s="28"/>
      <c r="G16" s="28">
        <v>0.2</v>
      </c>
      <c r="H16" s="28"/>
      <c r="I16" s="28">
        <v>0.3</v>
      </c>
      <c r="J16" s="28"/>
      <c r="K16" s="28">
        <v>0.2</v>
      </c>
      <c r="L16" s="31">
        <f t="shared" si="2"/>
        <v>1</v>
      </c>
      <c r="M16" s="28">
        <f>L16*'1. Mapa de riscos '!$H$7</f>
        <v>1</v>
      </c>
      <c r="N16" s="92"/>
      <c r="O16" s="28">
        <f>L16*'1. Mapa de riscos '!$I$7</f>
        <v>1</v>
      </c>
      <c r="P16" s="92"/>
      <c r="Q16" s="31">
        <f t="shared" si="3"/>
        <v>1</v>
      </c>
      <c r="R16" s="92"/>
      <c r="S16" s="32" t="s">
        <v>25</v>
      </c>
    </row>
    <row r="17" spans="1:19" ht="89.25" customHeight="1" x14ac:dyDescent="0.3">
      <c r="A17" s="99"/>
      <c r="B17" s="27" t="s">
        <v>77</v>
      </c>
      <c r="C17" s="28"/>
      <c r="D17" s="28">
        <v>0.3</v>
      </c>
      <c r="E17" s="28"/>
      <c r="F17" s="28"/>
      <c r="G17" s="28">
        <v>0.2</v>
      </c>
      <c r="H17" s="28"/>
      <c r="I17" s="28">
        <v>0.3</v>
      </c>
      <c r="J17" s="28"/>
      <c r="K17" s="28">
        <v>0.2</v>
      </c>
      <c r="L17" s="31">
        <f t="shared" si="2"/>
        <v>1</v>
      </c>
      <c r="M17" s="28">
        <f>L17*'1. Mapa de riscos '!$H$7</f>
        <v>1</v>
      </c>
      <c r="N17" s="92"/>
      <c r="O17" s="28">
        <f>L17*'1. Mapa de riscos '!$I$7</f>
        <v>1</v>
      </c>
      <c r="P17" s="92"/>
      <c r="Q17" s="31">
        <f t="shared" si="3"/>
        <v>1</v>
      </c>
      <c r="R17" s="92"/>
      <c r="S17" s="32" t="s">
        <v>25</v>
      </c>
    </row>
    <row r="18" spans="1:19" ht="83.25" customHeight="1" x14ac:dyDescent="0.3">
      <c r="A18" s="99"/>
      <c r="B18" s="27" t="s">
        <v>83</v>
      </c>
      <c r="C18" s="28" t="s">
        <v>46</v>
      </c>
      <c r="D18" s="28">
        <v>0.3</v>
      </c>
      <c r="E18" s="28"/>
      <c r="F18" s="28"/>
      <c r="G18" s="28">
        <v>0.2</v>
      </c>
      <c r="H18" s="28">
        <v>0.2</v>
      </c>
      <c r="I18" s="28" t="s">
        <v>46</v>
      </c>
      <c r="J18" s="28" t="s">
        <v>46</v>
      </c>
      <c r="K18" s="28">
        <v>0.2</v>
      </c>
      <c r="L18" s="31">
        <f t="shared" si="2"/>
        <v>0.89999999999999991</v>
      </c>
      <c r="M18" s="28">
        <f>L18*'1. Mapa de riscos '!$H$7</f>
        <v>0.89999999999999991</v>
      </c>
      <c r="N18" s="93"/>
      <c r="O18" s="28">
        <f>L18*'1. Mapa de riscos '!$I$7</f>
        <v>0.89999999999999991</v>
      </c>
      <c r="P18" s="93"/>
      <c r="Q18" s="31">
        <f t="shared" si="3"/>
        <v>0.80999999999999983</v>
      </c>
      <c r="R18" s="93"/>
      <c r="S18" s="32" t="s">
        <v>25</v>
      </c>
    </row>
    <row r="19" spans="1:19" ht="73.5" customHeight="1" x14ac:dyDescent="0.3">
      <c r="A19" s="99" t="str">
        <f>'1. Mapa de riscos '!E8</f>
        <v>Amb l'objectiu d'obtenir fonts de finançament externes finalistes, l'Hospital Clínic de Barcelona pot sol.licitar i posterioment rebre subvencions per l'execució de projectes o actuacions concretes. Aquestes actuacions subvencionades executades per l'HCB poden ser financiades o bé per una òrgan públic en el marc d'una convocatòria pública, ens privat, o bé per un fons de la Unió Europea: Fons Europeu de Desenvolupament Regional (FEDER), REACT-EU o Mecanisme de Recuperació i Resiliència (MRR)-Next generation-EU. El risc identificat és que determinades altres despeses realitzades per assolir la finalitat d'un projecte o actuació, es facin servir per justificar-ne la seva execució davant de més d'un òrgan concedent i/o font de finançament externa finalista.</v>
      </c>
      <c r="B19" s="27" t="s">
        <v>73</v>
      </c>
      <c r="C19" s="28">
        <v>0.1</v>
      </c>
      <c r="D19" s="28" t="s">
        <v>46</v>
      </c>
      <c r="E19" s="28" t="s">
        <v>46</v>
      </c>
      <c r="F19" s="28"/>
      <c r="G19" s="28">
        <v>0.2</v>
      </c>
      <c r="H19" s="28">
        <v>0.2</v>
      </c>
      <c r="I19" s="28"/>
      <c r="J19" s="28"/>
      <c r="K19" s="28">
        <v>0.2</v>
      </c>
      <c r="L19" s="31">
        <f t="shared" si="2"/>
        <v>0.7</v>
      </c>
      <c r="M19" s="28">
        <f>L19*'1. Mapa de riscos '!$H$8</f>
        <v>0.7</v>
      </c>
      <c r="N19" s="91">
        <f>AVERAGE(M19:M24)</f>
        <v>0.86666666666666659</v>
      </c>
      <c r="O19" s="28">
        <f>L19*'1. Mapa de riscos '!$I$8</f>
        <v>0.7</v>
      </c>
      <c r="P19" s="91">
        <f>AVERAGE(O19:O24)</f>
        <v>0.86666666666666659</v>
      </c>
      <c r="Q19" s="31">
        <f t="shared" si="3"/>
        <v>0.48999999999999994</v>
      </c>
      <c r="R19" s="91">
        <f>AVERAGE(Q19:Q24)</f>
        <v>0.76333333333333331</v>
      </c>
      <c r="S19" s="32" t="s">
        <v>25</v>
      </c>
    </row>
    <row r="20" spans="1:19" ht="79.5" customHeight="1" x14ac:dyDescent="0.3">
      <c r="A20" s="99"/>
      <c r="B20" s="27" t="s">
        <v>78</v>
      </c>
      <c r="C20" s="28">
        <v>0.1</v>
      </c>
      <c r="D20" s="28" t="s">
        <v>46</v>
      </c>
      <c r="E20" s="28" t="s">
        <v>46</v>
      </c>
      <c r="F20" s="28"/>
      <c r="G20" s="28">
        <v>0.2</v>
      </c>
      <c r="H20" s="28"/>
      <c r="I20" s="28">
        <v>0.3</v>
      </c>
      <c r="J20" s="28" t="s">
        <v>46</v>
      </c>
      <c r="K20" s="28">
        <v>0.2</v>
      </c>
      <c r="L20" s="31">
        <f t="shared" si="2"/>
        <v>0.8</v>
      </c>
      <c r="M20" s="28">
        <f>L20*'1. Mapa de riscos '!$H$8</f>
        <v>0.8</v>
      </c>
      <c r="N20" s="92"/>
      <c r="O20" s="28">
        <f>L20*'1. Mapa de riscos '!$I$8</f>
        <v>0.8</v>
      </c>
      <c r="P20" s="92"/>
      <c r="Q20" s="31">
        <f t="shared" si="3"/>
        <v>0.64000000000000012</v>
      </c>
      <c r="R20" s="92"/>
      <c r="S20" s="32" t="s">
        <v>25</v>
      </c>
    </row>
    <row r="21" spans="1:19" ht="84.75" customHeight="1" x14ac:dyDescent="0.3">
      <c r="A21" s="99"/>
      <c r="B21" s="27" t="s">
        <v>79</v>
      </c>
      <c r="C21" s="28"/>
      <c r="D21" s="28"/>
      <c r="E21" s="28">
        <v>0.2</v>
      </c>
      <c r="F21" s="28">
        <v>0.1</v>
      </c>
      <c r="G21" s="28" t="s">
        <v>46</v>
      </c>
      <c r="H21" s="28"/>
      <c r="I21" s="28">
        <v>0.3</v>
      </c>
      <c r="J21" s="28" t="s">
        <v>46</v>
      </c>
      <c r="K21" s="28">
        <v>0.2</v>
      </c>
      <c r="L21" s="31">
        <f t="shared" si="2"/>
        <v>0.8</v>
      </c>
      <c r="M21" s="28">
        <f>L21*'1. Mapa de riscos '!$H$8</f>
        <v>0.8</v>
      </c>
      <c r="N21" s="92"/>
      <c r="O21" s="28">
        <f>L21*'1. Mapa de riscos '!$I$8</f>
        <v>0.8</v>
      </c>
      <c r="P21" s="92"/>
      <c r="Q21" s="31">
        <f t="shared" si="3"/>
        <v>0.64000000000000012</v>
      </c>
      <c r="R21" s="92"/>
      <c r="S21" s="32" t="s">
        <v>25</v>
      </c>
    </row>
    <row r="22" spans="1:19" ht="87" customHeight="1" x14ac:dyDescent="0.3">
      <c r="A22" s="99"/>
      <c r="B22" s="27" t="s">
        <v>80</v>
      </c>
      <c r="C22" s="28"/>
      <c r="D22" s="28">
        <v>0.3</v>
      </c>
      <c r="E22" s="28"/>
      <c r="F22" s="28"/>
      <c r="G22" s="28">
        <v>0.2</v>
      </c>
      <c r="H22" s="28"/>
      <c r="I22" s="28">
        <v>0.3</v>
      </c>
      <c r="J22" s="28"/>
      <c r="K22" s="28">
        <v>0.2</v>
      </c>
      <c r="L22" s="31">
        <f t="shared" si="2"/>
        <v>1</v>
      </c>
      <c r="M22" s="28">
        <f>L22*'1. Mapa de riscos '!$H$8</f>
        <v>1</v>
      </c>
      <c r="N22" s="92"/>
      <c r="O22" s="28">
        <f>L22*'1. Mapa de riscos '!$I$8</f>
        <v>1</v>
      </c>
      <c r="P22" s="92"/>
      <c r="Q22" s="31">
        <f t="shared" si="3"/>
        <v>1</v>
      </c>
      <c r="R22" s="92"/>
      <c r="S22" s="32" t="s">
        <v>25</v>
      </c>
    </row>
    <row r="23" spans="1:19" ht="87" customHeight="1" x14ac:dyDescent="0.3">
      <c r="A23" s="99"/>
      <c r="B23" s="27" t="s">
        <v>81</v>
      </c>
      <c r="C23" s="28"/>
      <c r="D23" s="28">
        <v>0.3</v>
      </c>
      <c r="E23" s="28"/>
      <c r="F23" s="28"/>
      <c r="G23" s="28">
        <v>0.2</v>
      </c>
      <c r="H23" s="28"/>
      <c r="I23" s="28">
        <v>0.3</v>
      </c>
      <c r="J23" s="28"/>
      <c r="K23" s="28">
        <v>0.2</v>
      </c>
      <c r="L23" s="31">
        <f t="shared" si="2"/>
        <v>1</v>
      </c>
      <c r="M23" s="28">
        <f>L23*'1. Mapa de riscos '!$H$8</f>
        <v>1</v>
      </c>
      <c r="N23" s="92"/>
      <c r="O23" s="28">
        <f>L23*'1. Mapa de riscos '!$I$8</f>
        <v>1</v>
      </c>
      <c r="P23" s="92"/>
      <c r="Q23" s="31">
        <f t="shared" si="3"/>
        <v>1</v>
      </c>
      <c r="R23" s="92"/>
      <c r="S23" s="32" t="s">
        <v>25</v>
      </c>
    </row>
    <row r="24" spans="1:19" ht="117" customHeight="1" x14ac:dyDescent="0.3">
      <c r="A24" s="99"/>
      <c r="B24" s="27" t="s">
        <v>84</v>
      </c>
      <c r="C24" s="28" t="s">
        <v>46</v>
      </c>
      <c r="D24" s="28">
        <v>0.3</v>
      </c>
      <c r="E24" s="28"/>
      <c r="F24" s="28"/>
      <c r="G24" s="28">
        <v>0.2</v>
      </c>
      <c r="H24" s="28">
        <v>0.2</v>
      </c>
      <c r="I24" s="28" t="s">
        <v>46</v>
      </c>
      <c r="J24" s="28" t="s">
        <v>46</v>
      </c>
      <c r="K24" s="28">
        <v>0.2</v>
      </c>
      <c r="L24" s="31">
        <f t="shared" si="2"/>
        <v>0.89999999999999991</v>
      </c>
      <c r="M24" s="28">
        <f>L24*'1. Mapa de riscos '!$H$8</f>
        <v>0.89999999999999991</v>
      </c>
      <c r="N24" s="93"/>
      <c r="O24" s="28">
        <f>L24*'1. Mapa de riscos '!$I$8</f>
        <v>0.89999999999999991</v>
      </c>
      <c r="P24" s="93"/>
      <c r="Q24" s="31">
        <f t="shared" si="3"/>
        <v>0.80999999999999983</v>
      </c>
      <c r="R24" s="93"/>
      <c r="S24" s="32" t="s">
        <v>25</v>
      </c>
    </row>
    <row r="25" spans="1:19" s="29" customFormat="1" ht="36.75" customHeight="1" x14ac:dyDescent="0.3">
      <c r="A25" s="103" t="s">
        <v>29</v>
      </c>
      <c r="B25" s="27" t="s">
        <v>109</v>
      </c>
      <c r="C25" s="28">
        <v>0.1</v>
      </c>
      <c r="D25" s="28" t="s">
        <v>46</v>
      </c>
      <c r="E25" s="28" t="s">
        <v>46</v>
      </c>
      <c r="F25" s="28">
        <v>0.1</v>
      </c>
      <c r="G25" s="28" t="s">
        <v>46</v>
      </c>
      <c r="H25" s="28">
        <v>0.2</v>
      </c>
      <c r="I25" s="28" t="s">
        <v>46</v>
      </c>
      <c r="J25" s="28" t="s">
        <v>46</v>
      </c>
      <c r="K25" s="28">
        <v>0.2</v>
      </c>
      <c r="L25" s="31">
        <f t="shared" si="2"/>
        <v>0.60000000000000009</v>
      </c>
      <c r="M25" s="28">
        <f>L25*'1. Mapa de riscos '!$H$9</f>
        <v>2.4000000000000004</v>
      </c>
      <c r="N25" s="87">
        <f>AVERAGE(M25:M26)</f>
        <v>2.8000000000000003</v>
      </c>
      <c r="O25" s="28">
        <f>L25*'1. Mapa de riscos '!$I$9</f>
        <v>1.2000000000000002</v>
      </c>
      <c r="P25" s="89">
        <f>AVERAGE(O25:O26)</f>
        <v>1.4000000000000001</v>
      </c>
      <c r="Q25" s="28">
        <f t="shared" ref="Q25" si="4">M25*O25</f>
        <v>2.8800000000000008</v>
      </c>
      <c r="R25" s="89">
        <f>AVERAGE(Q25:Q26)</f>
        <v>4.0000000000000009</v>
      </c>
      <c r="S25" s="37" t="s">
        <v>47</v>
      </c>
    </row>
    <row r="26" spans="1:19" x14ac:dyDescent="0.3">
      <c r="A26" s="104"/>
      <c r="B26" s="27" t="s">
        <v>110</v>
      </c>
      <c r="C26" s="28"/>
      <c r="D26" s="28"/>
      <c r="E26" s="28">
        <v>0.2</v>
      </c>
      <c r="F26" s="28">
        <v>0.1</v>
      </c>
      <c r="G26" s="28" t="s">
        <v>46</v>
      </c>
      <c r="H26" s="28"/>
      <c r="I26" s="28">
        <v>0.3</v>
      </c>
      <c r="J26" s="28" t="s">
        <v>46</v>
      </c>
      <c r="K26" s="28">
        <v>0.2</v>
      </c>
      <c r="L26" s="31">
        <f t="shared" ref="L26" si="5">SUM(C26:K26)</f>
        <v>0.8</v>
      </c>
      <c r="M26" s="28">
        <f>L26*'1. Mapa de riscos '!$H$9</f>
        <v>3.2</v>
      </c>
      <c r="N26" s="88"/>
      <c r="O26" s="28">
        <f>L26*'1. Mapa de riscos '!$I$9</f>
        <v>1.6</v>
      </c>
      <c r="P26" s="90"/>
      <c r="Q26" s="28">
        <f t="shared" ref="Q26" si="6">M26*O26</f>
        <v>5.120000000000001</v>
      </c>
      <c r="R26" s="90"/>
      <c r="S26" s="37" t="s">
        <v>47</v>
      </c>
    </row>
  </sheetData>
  <mergeCells count="32">
    <mergeCell ref="R25:R26"/>
    <mergeCell ref="J3:K3"/>
    <mergeCell ref="A2:A5"/>
    <mergeCell ref="F3:G3"/>
    <mergeCell ref="H3:I3"/>
    <mergeCell ref="B2:B5"/>
    <mergeCell ref="C2:K2"/>
    <mergeCell ref="A13:A18"/>
    <mergeCell ref="A25:A26"/>
    <mergeCell ref="R13:R18"/>
    <mergeCell ref="N19:N24"/>
    <mergeCell ref="P19:P24"/>
    <mergeCell ref="R19:R24"/>
    <mergeCell ref="A19:A24"/>
    <mergeCell ref="N13:N18"/>
    <mergeCell ref="A1:S1"/>
    <mergeCell ref="S2:S5"/>
    <mergeCell ref="R6:R12"/>
    <mergeCell ref="M2:M5"/>
    <mergeCell ref="O2:O5"/>
    <mergeCell ref="Q2:Q5"/>
    <mergeCell ref="R2:R5"/>
    <mergeCell ref="N2:N5"/>
    <mergeCell ref="P2:P5"/>
    <mergeCell ref="N6:N12"/>
    <mergeCell ref="P6:P12"/>
    <mergeCell ref="A6:A12"/>
    <mergeCell ref="L2:L5"/>
    <mergeCell ref="C3:E3"/>
    <mergeCell ref="N25:N26"/>
    <mergeCell ref="P25:P26"/>
    <mergeCell ref="P13:P18"/>
  </mergeCells>
  <pageMargins left="0.39370078740157483" right="0.23622047244094491" top="0.98425196850393704" bottom="0.74803149606299213" header="0.31496062992125984" footer="0.31496062992125984"/>
  <pageSetup paperSize="8" scale="70" orientation="landscape"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172cb9b-8d01-4c70-ad7e-e3825cab99ec">
      <UserInfo>
        <DisplayName>Teixido Teixido, Maria</DisplayName>
        <AccountId>158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973A71F9266D44A4A3CE78279F0943" ma:contentTypeVersion="12" ma:contentTypeDescription="Crea un document nou" ma:contentTypeScope="" ma:versionID="cea4e437375769a316ab9306d793a16e">
  <xsd:schema xmlns:xsd="http://www.w3.org/2001/XMLSchema" xmlns:xs="http://www.w3.org/2001/XMLSchema" xmlns:p="http://schemas.microsoft.com/office/2006/metadata/properties" xmlns:ns2="8ae472bc-4104-4647-9818-89ace5f4c3bd" xmlns:ns3="7172cb9b-8d01-4c70-ad7e-e3825cab99ec" targetNamespace="http://schemas.microsoft.com/office/2006/metadata/properties" ma:root="true" ma:fieldsID="f298f108dd93f59735b939e182ccc8b0" ns2:_="" ns3:_="">
    <xsd:import namespace="8ae472bc-4104-4647-9818-89ace5f4c3bd"/>
    <xsd:import namespace="7172cb9b-8d01-4c70-ad7e-e3825cab9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472bc-4104-4647-9818-89ace5f4c3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172cb9b-8d01-4c70-ad7e-e3825cab99ec" elementFormDefault="qualified">
    <xsd:import namespace="http://schemas.microsoft.com/office/2006/documentManagement/types"/>
    <xsd:import namespace="http://schemas.microsoft.com/office/infopath/2007/PartnerControls"/>
    <xsd:element name="SharedWithUsers" ma:index="10"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7FB3C-80D1-45E3-84AA-EC98B64950E6}">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8ae472bc-4104-4647-9818-89ace5f4c3bd"/>
    <ds:schemaRef ds:uri="http://schemas.openxmlformats.org/package/2006/metadata/core-properties"/>
    <ds:schemaRef ds:uri="7172cb9b-8d01-4c70-ad7e-e3825cab99ec"/>
    <ds:schemaRef ds:uri="http://www.w3.org/XML/1998/namespace"/>
  </ds:schemaRefs>
</ds:datastoreItem>
</file>

<file path=customXml/itemProps2.xml><?xml version="1.0" encoding="utf-8"?>
<ds:datastoreItem xmlns:ds="http://schemas.openxmlformats.org/officeDocument/2006/customXml" ds:itemID="{6B5CBCD5-ECC6-46D6-A535-71838C34A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472bc-4104-4647-9818-89ace5f4c3bd"/>
    <ds:schemaRef ds:uri="7172cb9b-8d01-4c70-ad7e-e3825cab9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74FF5D-103C-4EF4-9B23-17515C409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5</vt:i4>
      </vt:variant>
      <vt:variant>
        <vt:lpstr>Intervals amb nom</vt:lpstr>
      </vt:variant>
      <vt:variant>
        <vt:i4>2</vt:i4>
      </vt:variant>
    </vt:vector>
  </HeadingPairs>
  <TitlesOfParts>
    <vt:vector size="7" baseType="lpstr">
      <vt:lpstr>1.B. Impacte sobre objectiu (2)</vt:lpstr>
      <vt:lpstr>1. Mapa de riscos </vt:lpstr>
      <vt:lpstr>1.B. Impacte sobre objectius SR</vt:lpstr>
      <vt:lpstr>B. Impacte sobre objectius Obsq</vt:lpstr>
      <vt:lpstr>2. Càlcul de risc residual</vt:lpstr>
      <vt:lpstr>'1. Mapa de riscos '!Àrea_d'impressió</vt:lpstr>
      <vt:lpstr>'2. Càlcul de risc residual'!Àrea_d'impressió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riscos del Pla de mesures antifrau en l’execució d’actuacions finançades pels fons del Mecanisme de Recuperació i Resiliència a la Generalitat de Catalunya</dc:title>
  <dc:subject/>
  <dc:creator>Departament d'Economia i Hisenda</dc:creator>
  <cp:keywords>"riscos, antifrau, mrr, catalunya"</cp:keywords>
  <dc:description/>
  <cp:lastModifiedBy>Administrador</cp:lastModifiedBy>
  <cp:revision/>
  <cp:lastPrinted>2022-10-10T09:59:03Z</cp:lastPrinted>
  <dcterms:created xsi:type="dcterms:W3CDTF">2017-05-09T14:17:41Z</dcterms:created>
  <dcterms:modified xsi:type="dcterms:W3CDTF">2023-03-16T08:32:28Z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0x010100EE973A71F9266D44A4A3CE78279F0943</vt:lpwstr>
  </property>
</Properties>
</file>